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0" windowWidth="28770" windowHeight="1560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Лист1!$A$1:$AO$108</definedName>
    <definedName name="_xlnm.Print_Area" localSheetId="1">Лист2!$A$1:$AO$98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93" i="2" l="1"/>
  <c r="AO94" i="2" s="1"/>
  <c r="AO96" i="2" s="1"/>
  <c r="AN93" i="2"/>
  <c r="AN94" i="2" s="1"/>
  <c r="AN96" i="2" s="1"/>
  <c r="AM93" i="2"/>
  <c r="AM94" i="2" s="1"/>
  <c r="AM96" i="2" s="1"/>
  <c r="AL93" i="2"/>
  <c r="AL94" i="2" s="1"/>
  <c r="AL96" i="2" s="1"/>
  <c r="AK93" i="2"/>
  <c r="AK94" i="2" s="1"/>
  <c r="AK96" i="2" s="1"/>
  <c r="AJ93" i="2"/>
  <c r="AJ94" i="2" s="1"/>
  <c r="AJ96" i="2" s="1"/>
  <c r="AI93" i="2"/>
  <c r="AI94" i="2" s="1"/>
  <c r="AI96" i="2" s="1"/>
  <c r="AH93" i="2"/>
  <c r="AH94" i="2" s="1"/>
  <c r="AH96" i="2" s="1"/>
  <c r="AG93" i="2"/>
  <c r="AG94" i="2" s="1"/>
  <c r="AG96" i="2" s="1"/>
  <c r="AF93" i="2"/>
  <c r="AF94" i="2" s="1"/>
  <c r="AF96" i="2" s="1"/>
  <c r="AE93" i="2"/>
  <c r="AE94" i="2" s="1"/>
  <c r="AE96" i="2" s="1"/>
  <c r="AD93" i="2"/>
  <c r="AD94" i="2" s="1"/>
  <c r="AD96" i="2" s="1"/>
  <c r="AC93" i="2"/>
  <c r="AC94" i="2" s="1"/>
  <c r="AC96" i="2" s="1"/>
  <c r="AB93" i="2"/>
  <c r="AB94" i="2" s="1"/>
  <c r="AB96" i="2" s="1"/>
  <c r="AA93" i="2"/>
  <c r="AA94" i="2" s="1"/>
  <c r="AA96" i="2" s="1"/>
  <c r="Z93" i="2"/>
  <c r="Z94" i="2" s="1"/>
  <c r="Z96" i="2" s="1"/>
  <c r="Y93" i="2"/>
  <c r="Y94" i="2" s="1"/>
  <c r="Y96" i="2" s="1"/>
  <c r="X93" i="2"/>
  <c r="X94" i="2" s="1"/>
  <c r="X96" i="2" s="1"/>
  <c r="W93" i="2"/>
  <c r="W94" i="2" s="1"/>
  <c r="W96" i="2" s="1"/>
  <c r="V93" i="2"/>
  <c r="V94" i="2" s="1"/>
  <c r="V96" i="2" s="1"/>
  <c r="U93" i="2"/>
  <c r="U94" i="2" s="1"/>
  <c r="U96" i="2" s="1"/>
  <c r="T93" i="2"/>
  <c r="T94" i="2" s="1"/>
  <c r="T96" i="2" s="1"/>
  <c r="S93" i="2"/>
  <c r="S94" i="2" s="1"/>
  <c r="S96" i="2" s="1"/>
  <c r="R93" i="2"/>
  <c r="R94" i="2" s="1"/>
  <c r="R96" i="2" s="1"/>
  <c r="Q93" i="2"/>
  <c r="Q94" i="2" s="1"/>
  <c r="Q96" i="2" s="1"/>
  <c r="P93" i="2"/>
  <c r="P94" i="2" s="1"/>
  <c r="P96" i="2" s="1"/>
  <c r="O93" i="2"/>
  <c r="O94" i="2" s="1"/>
  <c r="O96" i="2" s="1"/>
  <c r="N93" i="2"/>
  <c r="N94" i="2" s="1"/>
  <c r="N96" i="2" s="1"/>
  <c r="M93" i="2"/>
  <c r="M94" i="2" s="1"/>
  <c r="M96" i="2" s="1"/>
  <c r="AF79" i="2"/>
  <c r="AF81" i="2" s="1"/>
  <c r="P79" i="2"/>
  <c r="P81" i="2" s="1"/>
  <c r="AO78" i="2"/>
  <c r="AO79" i="2" s="1"/>
  <c r="AO81" i="2" s="1"/>
  <c r="AN78" i="2"/>
  <c r="AN79" i="2" s="1"/>
  <c r="AN81" i="2" s="1"/>
  <c r="AM78" i="2"/>
  <c r="AM79" i="2" s="1"/>
  <c r="AM81" i="2" s="1"/>
  <c r="AL78" i="2"/>
  <c r="AL79" i="2" s="1"/>
  <c r="AL81" i="2" s="1"/>
  <c r="AK78" i="2"/>
  <c r="AK79" i="2" s="1"/>
  <c r="AK81" i="2" s="1"/>
  <c r="AJ78" i="2"/>
  <c r="AJ79" i="2" s="1"/>
  <c r="AJ81" i="2" s="1"/>
  <c r="AI78" i="2"/>
  <c r="AI79" i="2" s="1"/>
  <c r="AI81" i="2" s="1"/>
  <c r="AH78" i="2"/>
  <c r="AH79" i="2" s="1"/>
  <c r="AH81" i="2" s="1"/>
  <c r="AG78" i="2"/>
  <c r="AG79" i="2" s="1"/>
  <c r="AG81" i="2" s="1"/>
  <c r="AF78" i="2"/>
  <c r="AE78" i="2"/>
  <c r="AE79" i="2" s="1"/>
  <c r="AE81" i="2" s="1"/>
  <c r="AD78" i="2"/>
  <c r="AD79" i="2" s="1"/>
  <c r="AD81" i="2" s="1"/>
  <c r="AC78" i="2"/>
  <c r="AC79" i="2" s="1"/>
  <c r="AC81" i="2" s="1"/>
  <c r="AB78" i="2"/>
  <c r="AB79" i="2" s="1"/>
  <c r="AB81" i="2" s="1"/>
  <c r="AA78" i="2"/>
  <c r="AA79" i="2" s="1"/>
  <c r="AA81" i="2" s="1"/>
  <c r="Z78" i="2"/>
  <c r="Z79" i="2" s="1"/>
  <c r="Z81" i="2" s="1"/>
  <c r="Y78" i="2"/>
  <c r="Y79" i="2" s="1"/>
  <c r="Y81" i="2" s="1"/>
  <c r="X78" i="2"/>
  <c r="X79" i="2" s="1"/>
  <c r="X81" i="2" s="1"/>
  <c r="W78" i="2"/>
  <c r="W79" i="2" s="1"/>
  <c r="W81" i="2" s="1"/>
  <c r="V78" i="2"/>
  <c r="V79" i="2" s="1"/>
  <c r="V81" i="2" s="1"/>
  <c r="U78" i="2"/>
  <c r="U79" i="2" s="1"/>
  <c r="U81" i="2" s="1"/>
  <c r="T78" i="2"/>
  <c r="T79" i="2" s="1"/>
  <c r="T81" i="2" s="1"/>
  <c r="S78" i="2"/>
  <c r="S79" i="2" s="1"/>
  <c r="S81" i="2" s="1"/>
  <c r="R78" i="2"/>
  <c r="R79" i="2" s="1"/>
  <c r="R81" i="2" s="1"/>
  <c r="Q78" i="2"/>
  <c r="Q79" i="2" s="1"/>
  <c r="Q81" i="2" s="1"/>
  <c r="P78" i="2"/>
  <c r="O78" i="2"/>
  <c r="O79" i="2" s="1"/>
  <c r="O81" i="2" s="1"/>
  <c r="N78" i="2"/>
  <c r="N79" i="2" s="1"/>
  <c r="N81" i="2" s="1"/>
  <c r="M78" i="2"/>
  <c r="M79" i="2" s="1"/>
  <c r="M81" i="2" s="1"/>
  <c r="AE65" i="2"/>
  <c r="AO62" i="2"/>
  <c r="AO63" i="2" s="1"/>
  <c r="AO65" i="2" s="1"/>
  <c r="AN62" i="2"/>
  <c r="AN63" i="2" s="1"/>
  <c r="AN65" i="2" s="1"/>
  <c r="AM62" i="2"/>
  <c r="AM63" i="2" s="1"/>
  <c r="AM65" i="2" s="1"/>
  <c r="AL62" i="2"/>
  <c r="AL63" i="2" s="1"/>
  <c r="AL65" i="2" s="1"/>
  <c r="AK62" i="2"/>
  <c r="AK63" i="2" s="1"/>
  <c r="AK65" i="2" s="1"/>
  <c r="AJ62" i="2"/>
  <c r="AJ63" i="2" s="1"/>
  <c r="AJ65" i="2" s="1"/>
  <c r="AI62" i="2"/>
  <c r="AI63" i="2" s="1"/>
  <c r="AI65" i="2" s="1"/>
  <c r="AH62" i="2"/>
  <c r="AH63" i="2" s="1"/>
  <c r="AH65" i="2" s="1"/>
  <c r="AG62" i="2"/>
  <c r="AG63" i="2" s="1"/>
  <c r="AG65" i="2" s="1"/>
  <c r="AF62" i="2"/>
  <c r="AF63" i="2" s="1"/>
  <c r="AF65" i="2" s="1"/>
  <c r="AE62" i="2"/>
  <c r="AE63" i="2" s="1"/>
  <c r="AD62" i="2"/>
  <c r="AD63" i="2" s="1"/>
  <c r="AD65" i="2" s="1"/>
  <c r="AC62" i="2"/>
  <c r="AC63" i="2" s="1"/>
  <c r="AC65" i="2" s="1"/>
  <c r="AB62" i="2"/>
  <c r="AB63" i="2" s="1"/>
  <c r="AB65" i="2" s="1"/>
  <c r="AA62" i="2"/>
  <c r="AA63" i="2" s="1"/>
  <c r="AA65" i="2" s="1"/>
  <c r="Z62" i="2"/>
  <c r="Z63" i="2" s="1"/>
  <c r="Z65" i="2" s="1"/>
  <c r="Y62" i="2"/>
  <c r="Y63" i="2" s="1"/>
  <c r="Y65" i="2" s="1"/>
  <c r="X62" i="2"/>
  <c r="X63" i="2" s="1"/>
  <c r="X65" i="2" s="1"/>
  <c r="W62" i="2"/>
  <c r="W63" i="2" s="1"/>
  <c r="W65" i="2" s="1"/>
  <c r="V62" i="2"/>
  <c r="V63" i="2" s="1"/>
  <c r="V65" i="2" s="1"/>
  <c r="U62" i="2"/>
  <c r="U63" i="2" s="1"/>
  <c r="U65" i="2" s="1"/>
  <c r="T62" i="2"/>
  <c r="T63" i="2" s="1"/>
  <c r="T65" i="2" s="1"/>
  <c r="S62" i="2"/>
  <c r="S63" i="2" s="1"/>
  <c r="S65" i="2" s="1"/>
  <c r="R62" i="2"/>
  <c r="R63" i="2" s="1"/>
  <c r="R65" i="2" s="1"/>
  <c r="Q62" i="2"/>
  <c r="Q63" i="2" s="1"/>
  <c r="Q65" i="2" s="1"/>
  <c r="P62" i="2"/>
  <c r="P63" i="2" s="1"/>
  <c r="P65" i="2" s="1"/>
  <c r="O62" i="2"/>
  <c r="O63" i="2" s="1"/>
  <c r="O65" i="2" s="1"/>
  <c r="N62" i="2"/>
  <c r="N63" i="2" s="1"/>
  <c r="N65" i="2" s="1"/>
  <c r="M62" i="2"/>
  <c r="M63" i="2" s="1"/>
  <c r="M65" i="2" s="1"/>
  <c r="AO45" i="2"/>
  <c r="AO46" i="2" s="1"/>
  <c r="AO48" i="2" s="1"/>
  <c r="AN45" i="2"/>
  <c r="AN46" i="2" s="1"/>
  <c r="AN48" i="2" s="1"/>
  <c r="AM45" i="2"/>
  <c r="AM46" i="2" s="1"/>
  <c r="AM48" i="2" s="1"/>
  <c r="AL45" i="2"/>
  <c r="AL46" i="2" s="1"/>
  <c r="AL48" i="2" s="1"/>
  <c r="AK45" i="2"/>
  <c r="AK46" i="2" s="1"/>
  <c r="AK48" i="2" s="1"/>
  <c r="AJ45" i="2"/>
  <c r="AJ46" i="2" s="1"/>
  <c r="AJ48" i="2" s="1"/>
  <c r="AI45" i="2"/>
  <c r="AI46" i="2" s="1"/>
  <c r="AI48" i="2" s="1"/>
  <c r="AH45" i="2"/>
  <c r="AH46" i="2" s="1"/>
  <c r="AH48" i="2" s="1"/>
  <c r="AG45" i="2"/>
  <c r="AG46" i="2" s="1"/>
  <c r="AG48" i="2" s="1"/>
  <c r="AF45" i="2"/>
  <c r="AF46" i="2" s="1"/>
  <c r="AF48" i="2" s="1"/>
  <c r="AE45" i="2"/>
  <c r="AE46" i="2" s="1"/>
  <c r="AE48" i="2" s="1"/>
  <c r="AD45" i="2"/>
  <c r="AD46" i="2" s="1"/>
  <c r="AD48" i="2" s="1"/>
  <c r="AC45" i="2"/>
  <c r="AC46" i="2" s="1"/>
  <c r="AC48" i="2" s="1"/>
  <c r="AB45" i="2"/>
  <c r="AB46" i="2" s="1"/>
  <c r="AB48" i="2" s="1"/>
  <c r="AA45" i="2"/>
  <c r="AA46" i="2" s="1"/>
  <c r="AA48" i="2" s="1"/>
  <c r="Z45" i="2"/>
  <c r="Z46" i="2" s="1"/>
  <c r="Z48" i="2" s="1"/>
  <c r="Y45" i="2"/>
  <c r="Y46" i="2" s="1"/>
  <c r="Y48" i="2" s="1"/>
  <c r="X45" i="2"/>
  <c r="X46" i="2" s="1"/>
  <c r="X48" i="2" s="1"/>
  <c r="W45" i="2"/>
  <c r="W46" i="2" s="1"/>
  <c r="W48" i="2" s="1"/>
  <c r="V45" i="2"/>
  <c r="V46" i="2" s="1"/>
  <c r="V48" i="2" s="1"/>
  <c r="U45" i="2"/>
  <c r="U46" i="2" s="1"/>
  <c r="U48" i="2" s="1"/>
  <c r="T45" i="2"/>
  <c r="T46" i="2" s="1"/>
  <c r="T48" i="2" s="1"/>
  <c r="S45" i="2"/>
  <c r="S46" i="2" s="1"/>
  <c r="S48" i="2" s="1"/>
  <c r="R45" i="2"/>
  <c r="R46" i="2" s="1"/>
  <c r="R48" i="2" s="1"/>
  <c r="Q45" i="2"/>
  <c r="Q46" i="2" s="1"/>
  <c r="Q48" i="2" s="1"/>
  <c r="P45" i="2"/>
  <c r="P46" i="2" s="1"/>
  <c r="P48" i="2" s="1"/>
  <c r="O45" i="2"/>
  <c r="O46" i="2" s="1"/>
  <c r="O48" i="2" s="1"/>
  <c r="N45" i="2"/>
  <c r="N46" i="2" s="1"/>
  <c r="N48" i="2" s="1"/>
  <c r="M45" i="2"/>
  <c r="M46" i="2" s="1"/>
  <c r="M48" i="2" s="1"/>
  <c r="A34" i="2"/>
  <c r="A51" i="2" s="1"/>
  <c r="A67" i="2" s="1"/>
  <c r="A83" i="2" s="1"/>
  <c r="AO29" i="2"/>
  <c r="AO30" i="2" s="1"/>
  <c r="AO32" i="2" s="1"/>
  <c r="AN29" i="2"/>
  <c r="AN30" i="2" s="1"/>
  <c r="AN32" i="2" s="1"/>
  <c r="AM29" i="2"/>
  <c r="AM30" i="2" s="1"/>
  <c r="AM32" i="2" s="1"/>
  <c r="AL29" i="2"/>
  <c r="AL30" i="2" s="1"/>
  <c r="AL32" i="2" s="1"/>
  <c r="AK29" i="2"/>
  <c r="AK30" i="2" s="1"/>
  <c r="AK32" i="2" s="1"/>
  <c r="AJ29" i="2"/>
  <c r="AJ30" i="2" s="1"/>
  <c r="AJ32" i="2" s="1"/>
  <c r="AI29" i="2"/>
  <c r="AI30" i="2" s="1"/>
  <c r="AI32" i="2" s="1"/>
  <c r="AH29" i="2"/>
  <c r="AH30" i="2" s="1"/>
  <c r="AH32" i="2" s="1"/>
  <c r="AG29" i="2"/>
  <c r="AG30" i="2" s="1"/>
  <c r="AG32" i="2" s="1"/>
  <c r="AF29" i="2"/>
  <c r="AF30" i="2" s="1"/>
  <c r="AF32" i="2" s="1"/>
  <c r="AE29" i="2"/>
  <c r="AE30" i="2" s="1"/>
  <c r="AE32" i="2" s="1"/>
  <c r="AD29" i="2"/>
  <c r="AD30" i="2" s="1"/>
  <c r="AD32" i="2" s="1"/>
  <c r="AC29" i="2"/>
  <c r="AC30" i="2" s="1"/>
  <c r="AC32" i="2" s="1"/>
  <c r="AB29" i="2"/>
  <c r="AB30" i="2" s="1"/>
  <c r="AB32" i="2" s="1"/>
  <c r="AA29" i="2"/>
  <c r="AA30" i="2" s="1"/>
  <c r="AA32" i="2" s="1"/>
  <c r="Z29" i="2"/>
  <c r="Z30" i="2" s="1"/>
  <c r="Z32" i="2" s="1"/>
  <c r="Y29" i="2"/>
  <c r="Y30" i="2" s="1"/>
  <c r="Y32" i="2" s="1"/>
  <c r="X29" i="2"/>
  <c r="X30" i="2" s="1"/>
  <c r="X32" i="2" s="1"/>
  <c r="W29" i="2"/>
  <c r="W30" i="2" s="1"/>
  <c r="W32" i="2" s="1"/>
  <c r="V29" i="2"/>
  <c r="V30" i="2" s="1"/>
  <c r="V32" i="2" s="1"/>
  <c r="U29" i="2"/>
  <c r="U30" i="2" s="1"/>
  <c r="U32" i="2" s="1"/>
  <c r="T29" i="2"/>
  <c r="T30" i="2" s="1"/>
  <c r="T32" i="2" s="1"/>
  <c r="S29" i="2"/>
  <c r="S30" i="2" s="1"/>
  <c r="S32" i="2" s="1"/>
  <c r="R29" i="2"/>
  <c r="R30" i="2" s="1"/>
  <c r="R32" i="2" s="1"/>
  <c r="Q29" i="2"/>
  <c r="Q30" i="2" s="1"/>
  <c r="Q32" i="2" s="1"/>
  <c r="P29" i="2"/>
  <c r="P30" i="2" s="1"/>
  <c r="P32" i="2" s="1"/>
  <c r="O29" i="2"/>
  <c r="O30" i="2" s="1"/>
  <c r="O32" i="2" s="1"/>
  <c r="N29" i="2"/>
  <c r="N30" i="2" s="1"/>
  <c r="N32" i="2" s="1"/>
  <c r="M29" i="2"/>
  <c r="M30" i="2" s="1"/>
  <c r="M32" i="2" s="1"/>
  <c r="AO12" i="2"/>
  <c r="AO13" i="2" s="1"/>
  <c r="AO15" i="2" s="1"/>
  <c r="AN12" i="2"/>
  <c r="AN13" i="2" s="1"/>
  <c r="AN15" i="2" s="1"/>
  <c r="AM12" i="2"/>
  <c r="AM13" i="2" s="1"/>
  <c r="AM15" i="2" s="1"/>
  <c r="AL12" i="2"/>
  <c r="AL13" i="2" s="1"/>
  <c r="AL15" i="2" s="1"/>
  <c r="AK12" i="2"/>
  <c r="AK13" i="2" s="1"/>
  <c r="AK15" i="2" s="1"/>
  <c r="AJ12" i="2"/>
  <c r="AJ13" i="2" s="1"/>
  <c r="AJ15" i="2" s="1"/>
  <c r="AI12" i="2"/>
  <c r="AI13" i="2" s="1"/>
  <c r="AI15" i="2" s="1"/>
  <c r="AH12" i="2"/>
  <c r="AH13" i="2" s="1"/>
  <c r="AH15" i="2" s="1"/>
  <c r="AG12" i="2"/>
  <c r="AG13" i="2" s="1"/>
  <c r="AG15" i="2" s="1"/>
  <c r="AF12" i="2"/>
  <c r="AF13" i="2" s="1"/>
  <c r="AF15" i="2" s="1"/>
  <c r="AE12" i="2"/>
  <c r="AE13" i="2" s="1"/>
  <c r="AE15" i="2" s="1"/>
  <c r="AD12" i="2"/>
  <c r="AD13" i="2" s="1"/>
  <c r="AD15" i="2" s="1"/>
  <c r="AC12" i="2"/>
  <c r="AC13" i="2" s="1"/>
  <c r="AC15" i="2" s="1"/>
  <c r="AB12" i="2"/>
  <c r="AB13" i="2" s="1"/>
  <c r="AB15" i="2" s="1"/>
  <c r="AA12" i="2"/>
  <c r="AA13" i="2" s="1"/>
  <c r="AA15" i="2" s="1"/>
  <c r="Z12" i="2"/>
  <c r="Z13" i="2" s="1"/>
  <c r="Z15" i="2" s="1"/>
  <c r="Y12" i="2"/>
  <c r="Y13" i="2" s="1"/>
  <c r="Y15" i="2" s="1"/>
  <c r="X12" i="2"/>
  <c r="X13" i="2" s="1"/>
  <c r="X15" i="2" s="1"/>
  <c r="W12" i="2"/>
  <c r="W13" i="2" s="1"/>
  <c r="W15" i="2" s="1"/>
  <c r="V12" i="2"/>
  <c r="V13" i="2" s="1"/>
  <c r="V15" i="2" s="1"/>
  <c r="U12" i="2"/>
  <c r="U13" i="2" s="1"/>
  <c r="U15" i="2" s="1"/>
  <c r="T12" i="2"/>
  <c r="T13" i="2" s="1"/>
  <c r="T15" i="2" s="1"/>
  <c r="S12" i="2"/>
  <c r="S13" i="2" s="1"/>
  <c r="S15" i="2" s="1"/>
  <c r="R12" i="2"/>
  <c r="R13" i="2" s="1"/>
  <c r="R15" i="2" s="1"/>
  <c r="Q12" i="2"/>
  <c r="Q13" i="2" s="1"/>
  <c r="Q15" i="2" s="1"/>
  <c r="P12" i="2"/>
  <c r="P13" i="2" s="1"/>
  <c r="P15" i="2" s="1"/>
  <c r="O12" i="2"/>
  <c r="O13" i="2" s="1"/>
  <c r="O15" i="2" s="1"/>
  <c r="N12" i="2"/>
  <c r="N13" i="2" s="1"/>
  <c r="N15" i="2" s="1"/>
  <c r="M12" i="2"/>
  <c r="M13" i="2" s="1"/>
  <c r="M15" i="2" s="1"/>
  <c r="AO104" i="1"/>
  <c r="AN104" i="1"/>
  <c r="AN105" i="1" s="1"/>
  <c r="AN107" i="1" s="1"/>
  <c r="AM104" i="1"/>
  <c r="AL104" i="1"/>
  <c r="AL105" i="1" s="1"/>
  <c r="AL107" i="1" s="1"/>
  <c r="AK104" i="1"/>
  <c r="AK105" i="1" s="1"/>
  <c r="AK107" i="1" s="1"/>
  <c r="AJ104" i="1"/>
  <c r="AJ105" i="1" s="1"/>
  <c r="AJ107" i="1" s="1"/>
  <c r="AI104" i="1"/>
  <c r="AI105" i="1" s="1"/>
  <c r="AI107" i="1" s="1"/>
  <c r="AH104" i="1"/>
  <c r="AG104" i="1"/>
  <c r="AG105" i="1" s="1"/>
  <c r="AG107" i="1" s="1"/>
  <c r="AF104" i="1"/>
  <c r="AF105" i="1" s="1"/>
  <c r="AF107" i="1" s="1"/>
  <c r="AE104" i="1"/>
  <c r="AE105" i="1" s="1"/>
  <c r="AE107" i="1" s="1"/>
  <c r="AD104" i="1"/>
  <c r="AD105" i="1" s="1"/>
  <c r="AD107" i="1" s="1"/>
  <c r="AC104" i="1"/>
  <c r="AB104" i="1"/>
  <c r="AB105" i="1" s="1"/>
  <c r="AB107" i="1" s="1"/>
  <c r="AA104" i="1"/>
  <c r="AA105" i="1" s="1"/>
  <c r="AA107" i="1" s="1"/>
  <c r="Z104" i="1"/>
  <c r="Z105" i="1" s="1"/>
  <c r="Z107" i="1" s="1"/>
  <c r="Y104" i="1"/>
  <c r="Y105" i="1" s="1"/>
  <c r="Y107" i="1" s="1"/>
  <c r="X104" i="1"/>
  <c r="X105" i="1" s="1"/>
  <c r="X107" i="1" s="1"/>
  <c r="W104" i="1"/>
  <c r="W105" i="1" s="1"/>
  <c r="W107" i="1" s="1"/>
  <c r="V104" i="1"/>
  <c r="U104" i="1"/>
  <c r="T104" i="1"/>
  <c r="S104" i="1"/>
  <c r="R104" i="1"/>
  <c r="R105" i="1" s="1"/>
  <c r="R107" i="1" s="1"/>
  <c r="Q104" i="1"/>
  <c r="P104" i="1"/>
  <c r="O104" i="1"/>
  <c r="O105" i="1" s="1"/>
  <c r="O107" i="1" s="1"/>
  <c r="N104" i="1"/>
  <c r="N105" i="1" s="1"/>
  <c r="N107" i="1" s="1"/>
  <c r="M104" i="1"/>
  <c r="AO84" i="1"/>
  <c r="AO85" i="1" s="1"/>
  <c r="AO87" i="1" s="1"/>
  <c r="AN84" i="1"/>
  <c r="AN85" i="1" s="1"/>
  <c r="AN87" i="1" s="1"/>
  <c r="AM84" i="1"/>
  <c r="AL84" i="1"/>
  <c r="AL85" i="1" s="1"/>
  <c r="AL87" i="1" s="1"/>
  <c r="AK84" i="1"/>
  <c r="AK85" i="1" s="1"/>
  <c r="AK87" i="1" s="1"/>
  <c r="AJ84" i="1"/>
  <c r="AJ85" i="1" s="1"/>
  <c r="AJ87" i="1" s="1"/>
  <c r="AI84" i="1"/>
  <c r="AI85" i="1" s="1"/>
  <c r="AI87" i="1" s="1"/>
  <c r="AH84" i="1"/>
  <c r="AH85" i="1" s="1"/>
  <c r="AH87" i="1" s="1"/>
  <c r="AG84" i="1"/>
  <c r="AG85" i="1" s="1"/>
  <c r="AG87" i="1" s="1"/>
  <c r="AF84" i="1"/>
  <c r="AF85" i="1" s="1"/>
  <c r="AF87" i="1" s="1"/>
  <c r="AE84" i="1"/>
  <c r="AE85" i="1" s="1"/>
  <c r="AE87" i="1" s="1"/>
  <c r="AD84" i="1"/>
  <c r="AC84" i="1"/>
  <c r="AC85" i="1" s="1"/>
  <c r="AC87" i="1" s="1"/>
  <c r="AB84" i="1"/>
  <c r="AA84" i="1"/>
  <c r="AA85" i="1" s="1"/>
  <c r="AA87" i="1" s="1"/>
  <c r="Z84" i="1"/>
  <c r="Z85" i="1" s="1"/>
  <c r="Z87" i="1" s="1"/>
  <c r="Y84" i="1"/>
  <c r="X84" i="1"/>
  <c r="X85" i="1" s="1"/>
  <c r="X87" i="1" s="1"/>
  <c r="W84" i="1"/>
  <c r="W85" i="1" s="1"/>
  <c r="W87" i="1" s="1"/>
  <c r="V84" i="1"/>
  <c r="U84" i="1"/>
  <c r="T84" i="1"/>
  <c r="S84" i="1"/>
  <c r="R84" i="1"/>
  <c r="R85" i="1" s="1"/>
  <c r="R87" i="1" s="1"/>
  <c r="Q84" i="1"/>
  <c r="P84" i="1"/>
  <c r="P85" i="1" s="1"/>
  <c r="P87" i="1" s="1"/>
  <c r="O84" i="1"/>
  <c r="O85" i="1" s="1"/>
  <c r="O87" i="1" s="1"/>
  <c r="N84" i="1"/>
  <c r="M84" i="1"/>
  <c r="AO64" i="1"/>
  <c r="AO65" i="1" s="1"/>
  <c r="AO67" i="1" s="1"/>
  <c r="AN64" i="1"/>
  <c r="AN65" i="1" s="1"/>
  <c r="AN67" i="1" s="1"/>
  <c r="AM64" i="1"/>
  <c r="AL64" i="1"/>
  <c r="AL65" i="1" s="1"/>
  <c r="AL67" i="1" s="1"/>
  <c r="AK64" i="1"/>
  <c r="AK65" i="1" s="1"/>
  <c r="AK67" i="1" s="1"/>
  <c r="AJ64" i="1"/>
  <c r="AJ65" i="1" s="1"/>
  <c r="AJ67" i="1" s="1"/>
  <c r="AI64" i="1"/>
  <c r="AI65" i="1" s="1"/>
  <c r="AI67" i="1" s="1"/>
  <c r="AH64" i="1"/>
  <c r="AH65" i="1" s="1"/>
  <c r="AH67" i="1" s="1"/>
  <c r="AG64" i="1"/>
  <c r="AG65" i="1" s="1"/>
  <c r="AG67" i="1" s="1"/>
  <c r="AF64" i="1"/>
  <c r="AF65" i="1" s="1"/>
  <c r="AF67" i="1" s="1"/>
  <c r="AE64" i="1"/>
  <c r="AE65" i="1" s="1"/>
  <c r="AE67" i="1" s="1"/>
  <c r="AD64" i="1"/>
  <c r="AC64" i="1"/>
  <c r="AC65" i="1" s="1"/>
  <c r="AC67" i="1" s="1"/>
  <c r="AB64" i="1"/>
  <c r="AA64" i="1"/>
  <c r="AA65" i="1" s="1"/>
  <c r="AA67" i="1" s="1"/>
  <c r="Z64" i="1"/>
  <c r="Z65" i="1" s="1"/>
  <c r="Z67" i="1" s="1"/>
  <c r="Y64" i="1"/>
  <c r="X64" i="1"/>
  <c r="X65" i="1" s="1"/>
  <c r="X67" i="1" s="1"/>
  <c r="W64" i="1"/>
  <c r="W65" i="1" s="1"/>
  <c r="W67" i="1" s="1"/>
  <c r="V64" i="1"/>
  <c r="U64" i="1"/>
  <c r="T64" i="1"/>
  <c r="S64" i="1"/>
  <c r="R64" i="1"/>
  <c r="R65" i="1" s="1"/>
  <c r="R67" i="1" s="1"/>
  <c r="Q64" i="1"/>
  <c r="P64" i="1"/>
  <c r="P65" i="1" s="1"/>
  <c r="P67" i="1" s="1"/>
  <c r="O64" i="1"/>
  <c r="O65" i="1" s="1"/>
  <c r="O67" i="1" s="1"/>
  <c r="N64" i="1"/>
  <c r="M64" i="1"/>
  <c r="AO48" i="1"/>
  <c r="AN48" i="1"/>
  <c r="AN49" i="1" s="1"/>
  <c r="AN51" i="1" s="1"/>
  <c r="AM48" i="1"/>
  <c r="AL48" i="1"/>
  <c r="AL49" i="1" s="1"/>
  <c r="AL51" i="1" s="1"/>
  <c r="AK48" i="1"/>
  <c r="AK49" i="1" s="1"/>
  <c r="AK51" i="1" s="1"/>
  <c r="AJ48" i="1"/>
  <c r="AJ49" i="1" s="1"/>
  <c r="AJ51" i="1" s="1"/>
  <c r="AI48" i="1"/>
  <c r="AI49" i="1" s="1"/>
  <c r="AI51" i="1" s="1"/>
  <c r="AH48" i="1"/>
  <c r="AG48" i="1"/>
  <c r="AG49" i="1" s="1"/>
  <c r="AG51" i="1" s="1"/>
  <c r="AF48" i="1"/>
  <c r="AF49" i="1" s="1"/>
  <c r="AF51" i="1" s="1"/>
  <c r="AE48" i="1"/>
  <c r="AE49" i="1" s="1"/>
  <c r="AE51" i="1" s="1"/>
  <c r="AD48" i="1"/>
  <c r="AD49" i="1" s="1"/>
  <c r="AD51" i="1" s="1"/>
  <c r="AC48" i="1"/>
  <c r="AB48" i="1"/>
  <c r="AB49" i="1" s="1"/>
  <c r="AB51" i="1" s="1"/>
  <c r="AA48" i="1"/>
  <c r="AA49" i="1" s="1"/>
  <c r="AA51" i="1" s="1"/>
  <c r="Z48" i="1"/>
  <c r="Z49" i="1" s="1"/>
  <c r="Z51" i="1" s="1"/>
  <c r="Y48" i="1"/>
  <c r="Y49" i="1" s="1"/>
  <c r="Y51" i="1" s="1"/>
  <c r="X48" i="1"/>
  <c r="X49" i="1" s="1"/>
  <c r="X51" i="1" s="1"/>
  <c r="W48" i="1"/>
  <c r="W49" i="1" s="1"/>
  <c r="W51" i="1" s="1"/>
  <c r="V48" i="1"/>
  <c r="U48" i="1"/>
  <c r="T48" i="1"/>
  <c r="S48" i="1"/>
  <c r="R48" i="1"/>
  <c r="R49" i="1" s="1"/>
  <c r="R51" i="1" s="1"/>
  <c r="Q48" i="1"/>
  <c r="P48" i="1"/>
  <c r="O48" i="1"/>
  <c r="O49" i="1" s="1"/>
  <c r="O51" i="1" s="1"/>
  <c r="N48" i="1"/>
  <c r="N49" i="1" s="1"/>
  <c r="N51" i="1" s="1"/>
  <c r="M48" i="1"/>
  <c r="AO28" i="1"/>
  <c r="AO29" i="1" s="1"/>
  <c r="AO31" i="1" s="1"/>
  <c r="AN28" i="1"/>
  <c r="AN29" i="1" s="1"/>
  <c r="AN31" i="1" s="1"/>
  <c r="AM28" i="1"/>
  <c r="AM29" i="1" s="1"/>
  <c r="AM31" i="1" s="1"/>
  <c r="AL28" i="1"/>
  <c r="AL29" i="1" s="1"/>
  <c r="AL31" i="1" s="1"/>
  <c r="AK28" i="1"/>
  <c r="AJ28" i="1"/>
  <c r="AJ29" i="1" s="1"/>
  <c r="AJ31" i="1" s="1"/>
  <c r="AI28" i="1"/>
  <c r="AH28" i="1"/>
  <c r="AG28" i="1"/>
  <c r="AF28" i="1"/>
  <c r="AF29" i="1" s="1"/>
  <c r="AF31" i="1" s="1"/>
  <c r="AE28" i="1"/>
  <c r="AE29" i="1" s="1"/>
  <c r="AE31" i="1" s="1"/>
  <c r="AD28" i="1"/>
  <c r="AD29" i="1" s="1"/>
  <c r="AD31" i="1" s="1"/>
  <c r="AC28" i="1"/>
  <c r="AC29" i="1" s="1"/>
  <c r="AC31" i="1" s="1"/>
  <c r="AB28" i="1"/>
  <c r="AB29" i="1" s="1"/>
  <c r="AB31" i="1" s="1"/>
  <c r="AA28" i="1"/>
  <c r="AA29" i="1" s="1"/>
  <c r="AA31" i="1" s="1"/>
  <c r="Z28" i="1"/>
  <c r="Z29" i="1" s="1"/>
  <c r="Z31" i="1" s="1"/>
  <c r="Y28" i="1"/>
  <c r="Y29" i="1" s="1"/>
  <c r="Y31" i="1" s="1"/>
  <c r="X28" i="1"/>
  <c r="X29" i="1" s="1"/>
  <c r="X31" i="1" s="1"/>
  <c r="W28" i="1"/>
  <c r="W29" i="1" s="1"/>
  <c r="W31" i="1" s="1"/>
  <c r="V28" i="1"/>
  <c r="U28" i="1"/>
  <c r="T28" i="1"/>
  <c r="S28" i="1"/>
  <c r="R28" i="1"/>
  <c r="Q28" i="1"/>
  <c r="P28" i="1"/>
  <c r="O28" i="1"/>
  <c r="N28" i="1"/>
  <c r="N29" i="1" s="1"/>
  <c r="N31" i="1" s="1"/>
  <c r="M28" i="1"/>
  <c r="A37" i="1"/>
  <c r="A53" i="1" s="1"/>
  <c r="A73" i="1" s="1"/>
  <c r="A93" i="1" s="1"/>
  <c r="AO12" i="1"/>
  <c r="AO13" i="1" s="1"/>
  <c r="AO15" i="1" s="1"/>
  <c r="AN12" i="1"/>
  <c r="AN13" i="1" s="1"/>
  <c r="AN15" i="1" s="1"/>
  <c r="AM12" i="1"/>
  <c r="AL12" i="1"/>
  <c r="AL13" i="1" s="1"/>
  <c r="AL15" i="1" s="1"/>
  <c r="AK12" i="1"/>
  <c r="AK13" i="1" s="1"/>
  <c r="AK15" i="1" s="1"/>
  <c r="AJ12" i="1"/>
  <c r="AJ13" i="1" s="1"/>
  <c r="AJ15" i="1" s="1"/>
  <c r="AI12" i="1"/>
  <c r="AI13" i="1" s="1"/>
  <c r="AI15" i="1" s="1"/>
  <c r="AH12" i="1"/>
  <c r="AH13" i="1" s="1"/>
  <c r="AH15" i="1" s="1"/>
  <c r="AG12" i="1"/>
  <c r="AG13" i="1" s="1"/>
  <c r="AG15" i="1" s="1"/>
  <c r="AF12" i="1"/>
  <c r="AF13" i="1" s="1"/>
  <c r="AF15" i="1" s="1"/>
  <c r="AE12" i="1"/>
  <c r="AE13" i="1" s="1"/>
  <c r="AE15" i="1" s="1"/>
  <c r="AD12" i="1"/>
  <c r="AC12" i="1"/>
  <c r="AC13" i="1" s="1"/>
  <c r="AC15" i="1" s="1"/>
  <c r="AB12" i="1"/>
  <c r="AA12" i="1"/>
  <c r="AA13" i="1" s="1"/>
  <c r="Z12" i="1"/>
  <c r="Z13" i="1" s="1"/>
  <c r="Y12" i="1"/>
  <c r="X12" i="1"/>
  <c r="X13" i="1" s="1"/>
  <c r="W12" i="1"/>
  <c r="W13" i="1" s="1"/>
  <c r="V12" i="1"/>
  <c r="U12" i="1"/>
  <c r="T12" i="1"/>
  <c r="S12" i="1"/>
  <c r="R12" i="1"/>
  <c r="R13" i="1" s="1"/>
  <c r="Q12" i="1"/>
  <c r="P12" i="1"/>
  <c r="P13" i="1" s="1"/>
  <c r="O12" i="1"/>
  <c r="O13" i="1" s="1"/>
  <c r="N12" i="1"/>
  <c r="M12" i="1"/>
  <c r="AN33" i="2" l="1"/>
  <c r="AN16" i="2"/>
  <c r="AN66" i="2"/>
  <c r="AN82" i="2"/>
  <c r="AN97" i="2"/>
</calcChain>
</file>

<file path=xl/sharedStrings.xml><?xml version="1.0" encoding="utf-8"?>
<sst xmlns="http://schemas.openxmlformats.org/spreadsheetml/2006/main" count="643" uniqueCount="69">
  <si>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</si>
  <si>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</si>
  <si>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</si>
  <si>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</si>
  <si>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</si>
  <si>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</si>
  <si>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</si>
  <si>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</si>
  <si>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</si>
  <si>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</si>
  <si>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</si>
  <si>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</si>
  <si>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</si>
  <si>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Яйцо</t>
  </si>
  <si>
    <t>Масло сливочное</t>
  </si>
  <si>
    <t>Сахар</t>
  </si>
  <si>
    <t>Макаронные изделия</t>
  </si>
  <si>
    <t>Печенье</t>
  </si>
  <si>
    <t>Рис</t>
  </si>
  <si>
    <t>Молоко</t>
  </si>
  <si>
    <t>Чай</t>
  </si>
  <si>
    <t>Гречка</t>
  </si>
  <si>
    <t>Яблоки</t>
  </si>
  <si>
    <t>Бананы</t>
  </si>
  <si>
    <t>Зеленный горох</t>
  </si>
  <si>
    <t>Свекло</t>
  </si>
  <si>
    <t>Сосиски</t>
  </si>
  <si>
    <t>Кефир</t>
  </si>
  <si>
    <t>Сметана</t>
  </si>
  <si>
    <t>Сок натуральный</t>
  </si>
  <si>
    <t>Какао</t>
  </si>
  <si>
    <t>Крупа пшеничная</t>
  </si>
  <si>
    <t>Салат из овощей</t>
  </si>
  <si>
    <t>Плов с куринным мясом</t>
  </si>
  <si>
    <t xml:space="preserve">МЕНЮ-ТРЕБОВАНИЕ </t>
  </si>
  <si>
    <t>Сок Натуральный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</si>
  <si>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</si>
  <si>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</si>
  <si>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</si>
  <si>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</si>
  <si>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</si>
  <si>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</si>
  <si>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</si>
  <si>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</si>
  <si>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</si>
  <si>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>Молочный суп</t>
  </si>
  <si>
    <t xml:space="preserve">Хлеб </t>
  </si>
  <si>
    <t>______________ _______________</t>
  </si>
  <si>
    <t>____________ _______________</t>
  </si>
  <si>
    <t>Куриный бульон</t>
  </si>
  <si>
    <t>Капуста тушеная</t>
  </si>
  <si>
    <t>Каша гречневая молочная</t>
  </si>
  <si>
    <t>каша рисовая</t>
  </si>
  <si>
    <t>Пшеничная каша с молоком</t>
  </si>
  <si>
    <t>Директор:</t>
  </si>
  <si>
    <t>0.13</t>
  </si>
  <si>
    <t>0.04</t>
  </si>
  <si>
    <t>0.06</t>
  </si>
  <si>
    <t>0.22</t>
  </si>
  <si>
    <t>0.02</t>
  </si>
  <si>
    <t>0.14</t>
  </si>
  <si>
    <t>0.16</t>
  </si>
  <si>
    <t>0.08</t>
  </si>
  <si>
    <t>0.15</t>
  </si>
  <si>
    <t>0.008</t>
  </si>
  <si>
    <t>0.002</t>
  </si>
  <si>
    <t>0.4</t>
  </si>
  <si>
    <t>0.006</t>
  </si>
  <si>
    <t>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</si>
</sst>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textRotation="90" wrapText="1"/>
      <protection locked="0"/>
    </xf>
    <xf numFmtId="0" fontId="4" fillId="2" borderId="2" xfId="0" applyFont="1" applyFill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textRotation="90"/>
      <protection locked="0"/>
    </xf>
    <xf numFmtId="0" fontId="5" fillId="0" borderId="2" xfId="0" applyFont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horizontal="center" textRotation="90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4" fillId="0" borderId="2" xfId="0" applyNumberFormat="1" applyFont="1" applyBorder="1" applyProtection="1">
      <protection locked="0"/>
    </xf>
    <xf numFmtId="164" fontId="4" fillId="2" borderId="2" xfId="0" applyNumberFormat="1" applyFont="1" applyFill="1" applyBorder="1" applyProtection="1">
      <protection locked="0"/>
    </xf>
    <xf numFmtId="164" fontId="4" fillId="2" borderId="3" xfId="0" applyNumberFormat="1" applyFont="1" applyFill="1" applyBorder="1" applyProtection="1">
      <protection locked="0"/>
    </xf>
    <xf numFmtId="164" fontId="4" fillId="0" borderId="3" xfId="0" applyNumberFormat="1" applyFont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 applyProtection="1">
      <protection locked="0"/>
    </xf>
    <xf numFmtId="164" fontId="5" fillId="0" borderId="2" xfId="0" applyNumberFormat="1" applyFont="1" applyBorder="1" applyAlignment="1" applyProtection="1">
      <alignment shrinkToFi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Protection="1"/>
    <xf numFmtId="164" fontId="4" fillId="0" borderId="2" xfId="0" applyNumberFormat="1" applyFont="1" applyBorder="1" applyProtection="1"/>
    <xf numFmtId="164" fontId="4" fillId="2" borderId="2" xfId="0" applyNumberFormat="1" applyFont="1" applyFill="1" applyBorder="1" applyProtection="1"/>
    <xf numFmtId="2" fontId="4" fillId="0" borderId="2" xfId="0" applyNumberFormat="1" applyFont="1" applyBorder="1" applyProtection="1"/>
    <xf numFmtId="2" fontId="4" fillId="2" borderId="2" xfId="0" applyNumberFormat="1" applyFont="1" applyFill="1" applyBorder="1" applyProtection="1"/>
    <xf numFmtId="0" fontId="4" fillId="0" borderId="2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Protection="1"/>
    <xf numFmtId="0" fontId="4" fillId="0" borderId="3" xfId="0" applyFont="1" applyBorder="1" applyProtection="1"/>
    <xf numFmtId="164" fontId="4" fillId="3" borderId="2" xfId="0" applyNumberFormat="1" applyFont="1" applyFill="1" applyBorder="1" applyProtection="1">
      <protection locked="0"/>
    </xf>
    <xf numFmtId="164" fontId="4" fillId="4" borderId="3" xfId="0" applyNumberFormat="1" applyFont="1" applyFill="1" applyBorder="1" applyProtection="1">
      <protection locked="0"/>
    </xf>
    <xf numFmtId="2" fontId="5" fillId="0" borderId="2" xfId="0" applyNumberFormat="1" applyFont="1" applyBorder="1" applyProtection="1">
      <protection locked="0"/>
    </xf>
    <xf numFmtId="0" fontId="4" fillId="0" borderId="7" xfId="0" applyFont="1" applyBorder="1" applyProtection="1"/>
    <xf numFmtId="164" fontId="4" fillId="4" borderId="2" xfId="0" applyNumberFormat="1" applyFont="1" applyFill="1" applyBorder="1" applyProtection="1">
      <protection locked="0"/>
    </xf>
    <xf numFmtId="164" fontId="4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17" fontId="4" fillId="0" borderId="2" xfId="0" applyNumberFormat="1" applyFont="1" applyBorder="1" applyProtection="1"/>
    <xf numFmtId="17" fontId="4" fillId="2" borderId="2" xfId="0" applyNumberFormat="1" applyFont="1" applyFill="1" applyBorder="1" applyProtection="1"/>
    <xf numFmtId="16" fontId="4" fillId="0" borderId="2" xfId="0" applyNumberFormat="1" applyFont="1" applyBorder="1" applyProtection="1"/>
    <xf numFmtId="16" fontId="4" fillId="2" borderId="2" xfId="0" applyNumberFormat="1" applyFont="1" applyFill="1" applyBorder="1" applyProtection="1"/>
    <xf numFmtId="2" fontId="5" fillId="0" borderId="5" xfId="0" applyNumberFormat="1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11"/>
  <sheetViews>
    <sheetView view="pageBreakPreview" topLeftCell="C75" zoomScaleNormal="100" zoomScaleSheetLayoutView="100" workbookViewId="0">
      <selection activeCell="Z86" sqref="Z86"/>
    </sheetView>
  </sheetViews>
  <sheetFormatPr defaultRowHeight="15" x14ac:dyDescent="0.25"/>
  <cols>
    <col min="1" max="1" width="16.85546875" customWidth="1"/>
    <col min="2" max="2" width="4.28515625" customWidth="1"/>
    <col min="3" max="3" width="1.7109375" customWidth="1"/>
    <col min="4" max="4" width="3.85546875" customWidth="1"/>
    <col min="5" max="5" width="1.85546875" customWidth="1"/>
    <col min="6" max="6" width="11.85546875" customWidth="1"/>
    <col min="7" max="7" width="3.7109375" customWidth="1"/>
    <col min="8" max="8" width="3.85546875" customWidth="1"/>
    <col min="9" max="10" width="3" customWidth="1"/>
    <col min="11" max="11" width="11.42578125" customWidth="1"/>
    <col min="12" max="12" width="15.42578125" customWidth="1"/>
    <col min="13" max="16" width="5.28515625" customWidth="1"/>
    <col min="17" max="17" width="6" customWidth="1"/>
    <col min="18" max="24" width="5.28515625" customWidth="1"/>
    <col min="25" max="25" width="4.7109375" customWidth="1"/>
    <col min="26" max="28" width="5.28515625" customWidth="1"/>
    <col min="29" max="29" width="5.85546875" customWidth="1"/>
    <col min="30" max="31" width="5.5703125" customWidth="1"/>
    <col min="32" max="41" width="5.85546875" customWidth="1"/>
  </cols>
  <sheetData>
    <row r="1" spans="1:41" ht="35.25" customHeight="1" thickBot="1" x14ac:dyDescent="0.3">
      <c r="A1" s="55" t="s">
        <v>54</v>
      </c>
      <c r="B1" s="55"/>
      <c r="C1" s="55"/>
      <c r="D1" s="55"/>
      <c r="E1" s="55"/>
      <c r="F1" s="55"/>
      <c r="G1" s="1"/>
      <c r="H1" s="56" t="s">
        <v>0</v>
      </c>
      <c r="I1" s="56"/>
      <c r="J1" s="56"/>
      <c r="K1" s="56"/>
      <c r="L1" s="2" t="s">
        <v>1</v>
      </c>
      <c r="M1" s="3">
        <v>2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5"/>
      <c r="AC1" s="6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15.75" x14ac:dyDescent="0.25">
      <c r="A2" s="7"/>
      <c r="B2" s="7"/>
      <c r="C2" s="7"/>
      <c r="D2" s="7"/>
      <c r="E2" s="7"/>
      <c r="F2" s="57" t="s">
        <v>47</v>
      </c>
      <c r="G2" s="57"/>
      <c r="H2" s="57"/>
      <c r="I2" s="57"/>
      <c r="J2" s="57"/>
      <c r="K2" s="57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5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81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17</v>
      </c>
      <c r="AB3" s="10" t="s">
        <v>18</v>
      </c>
      <c r="AC3" s="10" t="s">
        <v>19</v>
      </c>
      <c r="AD3" s="9" t="s">
        <v>20</v>
      </c>
      <c r="AE3" s="11" t="s">
        <v>21</v>
      </c>
      <c r="AF3" s="11" t="s">
        <v>22</v>
      </c>
      <c r="AG3" s="11" t="s">
        <v>23</v>
      </c>
      <c r="AH3" s="12" t="s">
        <v>24</v>
      </c>
      <c r="AI3" s="11" t="s">
        <v>25</v>
      </c>
      <c r="AJ3" s="11" t="s">
        <v>26</v>
      </c>
      <c r="AK3" s="11" t="s">
        <v>27</v>
      </c>
      <c r="AL3" s="11" t="s">
        <v>28</v>
      </c>
      <c r="AM3" s="12" t="s">
        <v>29</v>
      </c>
      <c r="AN3" s="11" t="s">
        <v>30</v>
      </c>
      <c r="AO3" s="13" t="s">
        <v>31</v>
      </c>
    </row>
    <row r="4" spans="1:4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32</v>
      </c>
      <c r="M4" s="15"/>
      <c r="N4" s="15"/>
      <c r="O4" s="16"/>
      <c r="P4" s="15"/>
      <c r="Q4" s="15">
        <v>6.5000000000000002E-2</v>
      </c>
      <c r="R4" s="16"/>
      <c r="S4" s="16">
        <v>0.02</v>
      </c>
      <c r="T4" s="16">
        <v>6.5000000000000002E-2</v>
      </c>
      <c r="U4" s="16">
        <v>2E-3</v>
      </c>
      <c r="V4" s="17">
        <v>0.01</v>
      </c>
      <c r="W4" s="18"/>
      <c r="X4" s="18"/>
      <c r="Y4" s="15"/>
      <c r="Z4" s="15"/>
      <c r="AA4" s="15"/>
      <c r="AB4" s="16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24.7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33</v>
      </c>
      <c r="M5" s="15"/>
      <c r="N5" s="15">
        <v>0.04</v>
      </c>
      <c r="O5" s="16"/>
      <c r="P5" s="15"/>
      <c r="Q5" s="15"/>
      <c r="R5" s="16"/>
      <c r="S5" s="16"/>
      <c r="T5" s="16">
        <v>0.01</v>
      </c>
      <c r="U5" s="16">
        <v>2E-3</v>
      </c>
      <c r="V5" s="16">
        <v>0.01</v>
      </c>
      <c r="W5" s="15"/>
      <c r="X5" s="15"/>
      <c r="Y5" s="15"/>
      <c r="Z5" s="15"/>
      <c r="AA5" s="15"/>
      <c r="AB5" s="16">
        <v>0.08</v>
      </c>
      <c r="AC5" s="19"/>
      <c r="AD5" s="21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6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0.02</v>
      </c>
      <c r="Z7" s="15"/>
      <c r="AA7" s="15"/>
      <c r="AB7" s="16"/>
      <c r="AC7" s="19"/>
      <c r="AD7" s="20">
        <v>1E-3</v>
      </c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5.75" x14ac:dyDescent="0.25">
      <c r="A8" s="7"/>
      <c r="B8" s="7"/>
      <c r="C8" s="56" t="s">
        <v>34</v>
      </c>
      <c r="D8" s="56"/>
      <c r="E8" s="56"/>
      <c r="F8" s="56"/>
      <c r="G8" s="56"/>
      <c r="H8" s="56"/>
      <c r="I8" s="56"/>
      <c r="J8" s="7"/>
      <c r="K8" s="7"/>
      <c r="L8" s="14" t="s">
        <v>35</v>
      </c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6"/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>
        <v>0.2</v>
      </c>
      <c r="AN8" s="20"/>
      <c r="AO8" s="20"/>
    </row>
    <row r="9" spans="1:41" ht="15.75" x14ac:dyDescent="0.25">
      <c r="A9" s="7"/>
      <c r="B9" s="56" t="s">
        <v>36</v>
      </c>
      <c r="C9" s="56"/>
      <c r="D9" s="56"/>
      <c r="E9" s="56"/>
      <c r="F9" s="56"/>
      <c r="G9" s="56"/>
      <c r="H9" s="56"/>
      <c r="I9" s="56"/>
      <c r="J9" s="56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6"/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15.75" x14ac:dyDescent="0.25">
      <c r="A10" s="7"/>
      <c r="B10" s="7"/>
      <c r="C10" s="22" t="s">
        <v>37</v>
      </c>
      <c r="D10" s="23"/>
      <c r="E10" s="24" t="s">
        <v>37</v>
      </c>
      <c r="F10" s="23"/>
      <c r="G10" s="24">
        <v>20</v>
      </c>
      <c r="H10" s="23">
        <v>20</v>
      </c>
      <c r="I10" s="24" t="s">
        <v>38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6"/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6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39</v>
      </c>
      <c r="M12" s="26">
        <f>SUM(M4:M11)</f>
        <v>0.08</v>
      </c>
      <c r="N12" s="26">
        <f t="shared" ref="N12:AD12" si="0">SUM(N4:N11)</f>
        <v>0.04</v>
      </c>
      <c r="O12" s="27">
        <f t="shared" si="0"/>
        <v>0</v>
      </c>
      <c r="P12" s="26">
        <f t="shared" si="0"/>
        <v>0</v>
      </c>
      <c r="Q12" s="26">
        <f t="shared" si="0"/>
        <v>6.5000000000000002E-2</v>
      </c>
      <c r="R12" s="27">
        <f t="shared" si="0"/>
        <v>0</v>
      </c>
      <c r="S12" s="27">
        <f t="shared" si="0"/>
        <v>0.02</v>
      </c>
      <c r="T12" s="27">
        <f t="shared" si="0"/>
        <v>7.4999999999999997E-2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0.02</v>
      </c>
      <c r="Z12" s="26">
        <f t="shared" si="0"/>
        <v>0</v>
      </c>
      <c r="AA12" s="26">
        <f t="shared" si="0"/>
        <v>0</v>
      </c>
      <c r="AB12" s="27">
        <f t="shared" si="0"/>
        <v>0.08</v>
      </c>
      <c r="AC12" s="27">
        <f t="shared" si="0"/>
        <v>0</v>
      </c>
      <c r="AD12" s="26">
        <f t="shared" si="0"/>
        <v>1E-3</v>
      </c>
      <c r="AE12" s="26">
        <f>SUM(AE4:AE11)</f>
        <v>0</v>
      </c>
      <c r="AF12" s="26">
        <f>SUM(AF4:AF11)</f>
        <v>0</v>
      </c>
      <c r="AG12" s="26">
        <f t="shared" ref="AG12:AN12" si="1">SUM(AG4:AG11)</f>
        <v>0</v>
      </c>
      <c r="AH12" s="26">
        <f t="shared" si="1"/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0.2</v>
      </c>
      <c r="AN12" s="26">
        <f t="shared" si="1"/>
        <v>0</v>
      </c>
      <c r="AO12" s="26">
        <f>SUM(AO4:AO11)</f>
        <v>0</v>
      </c>
    </row>
    <row r="13" spans="1:4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40</v>
      </c>
      <c r="M13" s="28" t="s">
        <v>61</v>
      </c>
      <c r="N13" s="28" t="s">
        <v>62</v>
      </c>
      <c r="O13" s="29">
        <f>M1*O12</f>
        <v>0</v>
      </c>
      <c r="P13" s="28">
        <f>M1*P12</f>
        <v>0</v>
      </c>
      <c r="Q13" s="28" t="s">
        <v>55</v>
      </c>
      <c r="R13" s="29">
        <f>M1*R12</f>
        <v>0</v>
      </c>
      <c r="S13" s="29" t="s">
        <v>59</v>
      </c>
      <c r="T13" s="29" t="s">
        <v>63</v>
      </c>
      <c r="U13" s="29" t="s">
        <v>64</v>
      </c>
      <c r="V13" s="29" t="s">
        <v>59</v>
      </c>
      <c r="W13" s="28">
        <f>M1*W12</f>
        <v>0</v>
      </c>
      <c r="X13" s="28">
        <f>M1*X12</f>
        <v>0</v>
      </c>
      <c r="Y13" s="28" t="s">
        <v>59</v>
      </c>
      <c r="Z13" s="28">
        <f>M1*Z12</f>
        <v>0</v>
      </c>
      <c r="AA13" s="28">
        <f>M1*AA12</f>
        <v>0</v>
      </c>
      <c r="AB13" s="28" t="s">
        <v>61</v>
      </c>
      <c r="AC13" s="29">
        <f>M1*AC12</f>
        <v>0</v>
      </c>
      <c r="AD13" s="28" t="s">
        <v>65</v>
      </c>
      <c r="AE13" s="28">
        <f>M1*AE12</f>
        <v>0</v>
      </c>
      <c r="AF13" s="20">
        <f>AF12*M1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M1*AK12</f>
        <v>0</v>
      </c>
      <c r="AL13" s="20">
        <f>AL12*M1</f>
        <v>0</v>
      </c>
      <c r="AM13" s="20" t="s">
        <v>66</v>
      </c>
      <c r="AN13" s="20">
        <f>AN12*M1</f>
        <v>0</v>
      </c>
      <c r="AO13" s="28">
        <f>M1*AO12</f>
        <v>0</v>
      </c>
    </row>
    <row r="14" spans="1:4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41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110</v>
      </c>
      <c r="AB14" s="31">
        <v>88</v>
      </c>
      <c r="AC14" s="19">
        <v>100</v>
      </c>
      <c r="AD14" s="20">
        <v>650</v>
      </c>
      <c r="AE14" s="20">
        <v>50</v>
      </c>
      <c r="AF14" s="20">
        <v>70</v>
      </c>
      <c r="AG14" s="20">
        <v>85</v>
      </c>
      <c r="AH14" s="20">
        <v>65</v>
      </c>
      <c r="AI14" s="20">
        <v>30</v>
      </c>
      <c r="AJ14" s="20">
        <v>115</v>
      </c>
      <c r="AK14" s="20">
        <v>70</v>
      </c>
      <c r="AL14" s="20">
        <v>60</v>
      </c>
      <c r="AM14" s="20">
        <v>160</v>
      </c>
      <c r="AN14" s="20">
        <v>70</v>
      </c>
      <c r="AO14" s="20">
        <v>45</v>
      </c>
    </row>
    <row r="15" spans="1:4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42</v>
      </c>
      <c r="M15" s="25"/>
      <c r="N15" s="25"/>
      <c r="O15" s="32"/>
      <c r="P15" s="25"/>
      <c r="Q15" s="49"/>
      <c r="R15" s="32"/>
      <c r="S15" s="52"/>
      <c r="T15" s="52"/>
      <c r="U15" s="32"/>
      <c r="V15" s="50"/>
      <c r="W15" s="25"/>
      <c r="X15" s="33"/>
      <c r="Y15" s="33"/>
      <c r="Z15" s="25"/>
      <c r="AA15" s="25"/>
      <c r="AB15" s="32"/>
      <c r="AC15" s="32">
        <f t="shared" ref="AC15:AL15" si="2">AC13*AC14</f>
        <v>0</v>
      </c>
      <c r="AD15" s="51"/>
      <c r="AE15" s="25">
        <f t="shared" si="2"/>
        <v>0</v>
      </c>
      <c r="AF15" s="25">
        <f t="shared" si="2"/>
        <v>0</v>
      </c>
      <c r="AG15" s="25">
        <f>AG13*AG14</f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0"/>
      <c r="AN15" s="20">
        <f>AN14*AN13</f>
        <v>0</v>
      </c>
      <c r="AO15" s="25">
        <f>AO13*AO14</f>
        <v>0</v>
      </c>
    </row>
    <row r="16" spans="1:4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43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5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53"/>
      <c r="AO16" s="54"/>
    </row>
    <row r="17" spans="1:41" ht="35.25" customHeight="1" thickBot="1" x14ac:dyDescent="0.3">
      <c r="A17" s="55" t="s">
        <v>54</v>
      </c>
      <c r="B17" s="55"/>
      <c r="C17" s="55"/>
      <c r="D17" s="55"/>
      <c r="E17" s="55"/>
      <c r="F17" s="55"/>
      <c r="G17" s="1"/>
      <c r="H17" s="56" t="s">
        <v>0</v>
      </c>
      <c r="I17" s="56"/>
      <c r="J17" s="56"/>
      <c r="K17" s="56"/>
      <c r="L17" s="2" t="s">
        <v>1</v>
      </c>
      <c r="M17" s="3">
        <v>2</v>
      </c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5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ht="15.75" x14ac:dyDescent="0.25">
      <c r="A18" s="7"/>
      <c r="B18" s="7"/>
      <c r="C18" s="7"/>
      <c r="D18" s="7"/>
      <c r="E18" s="7"/>
      <c r="F18" s="57" t="s">
        <v>47</v>
      </c>
      <c r="G18" s="57"/>
      <c r="H18" s="57"/>
      <c r="I18" s="57"/>
      <c r="J18" s="57"/>
      <c r="K18" s="57"/>
      <c r="L18" s="4"/>
      <c r="M18" s="4"/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5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ht="81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 t="s">
        <v>2</v>
      </c>
      <c r="M19" s="9" t="s">
        <v>3</v>
      </c>
      <c r="N19" s="9" t="s">
        <v>4</v>
      </c>
      <c r="O19" s="10" t="s">
        <v>5</v>
      </c>
      <c r="P19" s="9" t="s">
        <v>6</v>
      </c>
      <c r="Q19" s="9" t="s">
        <v>7</v>
      </c>
      <c r="R19" s="10" t="s">
        <v>8</v>
      </c>
      <c r="S19" s="10" t="s">
        <v>9</v>
      </c>
      <c r="T19" s="10" t="s">
        <v>10</v>
      </c>
      <c r="U19" s="10" t="s">
        <v>11</v>
      </c>
      <c r="V19" s="10" t="s">
        <v>12</v>
      </c>
      <c r="W19" s="9" t="s">
        <v>13</v>
      </c>
      <c r="X19" s="9" t="s">
        <v>14</v>
      </c>
      <c r="Y19" s="9" t="s">
        <v>15</v>
      </c>
      <c r="Z19" s="9" t="s">
        <v>16</v>
      </c>
      <c r="AA19" s="9" t="s">
        <v>17</v>
      </c>
      <c r="AB19" s="10" t="s">
        <v>18</v>
      </c>
      <c r="AC19" s="10" t="s">
        <v>19</v>
      </c>
      <c r="AD19" s="9" t="s">
        <v>20</v>
      </c>
      <c r="AE19" s="11" t="s">
        <v>21</v>
      </c>
      <c r="AF19" s="11" t="s">
        <v>22</v>
      </c>
      <c r="AG19" s="11" t="s">
        <v>23</v>
      </c>
      <c r="AH19" s="12" t="s">
        <v>24</v>
      </c>
      <c r="AI19" s="11" t="s">
        <v>25</v>
      </c>
      <c r="AJ19" s="11" t="s">
        <v>26</v>
      </c>
      <c r="AK19" s="11" t="s">
        <v>27</v>
      </c>
      <c r="AL19" s="11" t="s">
        <v>28</v>
      </c>
      <c r="AM19" s="12" t="s">
        <v>29</v>
      </c>
      <c r="AN19" s="11" t="s">
        <v>30</v>
      </c>
      <c r="AO19" s="13" t="s">
        <v>31</v>
      </c>
    </row>
    <row r="20" spans="1:4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4" t="s">
        <v>32</v>
      </c>
      <c r="M20" s="15"/>
      <c r="N20" s="15"/>
      <c r="O20" s="16"/>
      <c r="P20" s="15"/>
      <c r="Q20" s="15">
        <v>6.5000000000000002E-2</v>
      </c>
      <c r="R20" s="16"/>
      <c r="S20" s="16">
        <v>0.02</v>
      </c>
      <c r="T20" s="16">
        <v>6.5000000000000002E-2</v>
      </c>
      <c r="U20" s="16">
        <v>2E-3</v>
      </c>
      <c r="V20" s="17">
        <v>0.01</v>
      </c>
      <c r="W20" s="18"/>
      <c r="X20" s="18"/>
      <c r="Y20" s="15"/>
      <c r="Z20" s="15"/>
      <c r="AA20" s="15"/>
      <c r="AB20" s="16"/>
      <c r="AC20" s="19"/>
      <c r="AD20" s="20"/>
      <c r="AE20" s="20"/>
      <c r="AF20" s="20"/>
      <c r="AG20" s="20"/>
      <c r="AH20" s="20">
        <v>0.04</v>
      </c>
      <c r="AI20" s="20"/>
      <c r="AJ20" s="20"/>
      <c r="AK20" s="20"/>
      <c r="AL20" s="20"/>
      <c r="AM20" s="20"/>
      <c r="AN20" s="20"/>
      <c r="AO20" s="20"/>
    </row>
    <row r="21" spans="1:4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0" t="s">
        <v>44</v>
      </c>
      <c r="M21" s="15"/>
      <c r="N21" s="15"/>
      <c r="O21" s="34">
        <v>0.04</v>
      </c>
      <c r="P21" s="15">
        <v>0.03</v>
      </c>
      <c r="Q21" s="15">
        <v>4.4999999999999998E-2</v>
      </c>
      <c r="R21" s="15">
        <v>3.0000000000000001E-3</v>
      </c>
      <c r="S21" s="15">
        <v>0.01</v>
      </c>
      <c r="T21" s="15">
        <v>1.4999999999999999E-2</v>
      </c>
      <c r="U21" s="15">
        <v>2E-3</v>
      </c>
      <c r="V21" s="35">
        <v>0.01</v>
      </c>
      <c r="W21" s="15"/>
      <c r="X21" s="15"/>
      <c r="Y21" s="15"/>
      <c r="Z21" s="15"/>
      <c r="AA21" s="15"/>
      <c r="AB21" s="16"/>
      <c r="AC21" s="19"/>
      <c r="AD21" s="21"/>
      <c r="AE21" s="20"/>
      <c r="AF21" s="20"/>
      <c r="AG21" s="20"/>
      <c r="AH21" s="20"/>
      <c r="AI21" s="36">
        <v>1.0999999999999999E-2</v>
      </c>
      <c r="AJ21" s="20"/>
      <c r="AK21" s="20"/>
      <c r="AL21" s="20"/>
      <c r="AM21" s="20"/>
      <c r="AN21" s="20"/>
      <c r="AO21" s="20"/>
    </row>
    <row r="22" spans="1:4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4" t="s">
        <v>3</v>
      </c>
      <c r="M22" s="15">
        <v>0.08</v>
      </c>
      <c r="N22" s="15"/>
      <c r="O22" s="16"/>
      <c r="P22" s="15"/>
      <c r="Q22" s="15"/>
      <c r="R22" s="16"/>
      <c r="S22" s="16"/>
      <c r="T22" s="16"/>
      <c r="U22" s="16"/>
      <c r="V22" s="17"/>
      <c r="W22" s="18"/>
      <c r="X22" s="18"/>
      <c r="Y22" s="15"/>
      <c r="Z22" s="15"/>
      <c r="AA22" s="15"/>
      <c r="AB22" s="16"/>
      <c r="AC22" s="19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27</v>
      </c>
      <c r="M23" s="15"/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6"/>
      <c r="AC23" s="19"/>
      <c r="AD23" s="20"/>
      <c r="AE23" s="20"/>
      <c r="AF23" s="20"/>
      <c r="AG23" s="20"/>
      <c r="AH23" s="20"/>
      <c r="AI23" s="20"/>
      <c r="AJ23" s="20"/>
      <c r="AK23" s="20">
        <v>0.2</v>
      </c>
      <c r="AL23" s="20"/>
      <c r="AM23" s="20"/>
      <c r="AN23" s="20"/>
      <c r="AO23" s="20"/>
    </row>
    <row r="24" spans="1:41" ht="15.75" x14ac:dyDescent="0.25">
      <c r="A24" s="7"/>
      <c r="B24" s="7"/>
      <c r="C24" s="56" t="s">
        <v>34</v>
      </c>
      <c r="D24" s="56"/>
      <c r="E24" s="56"/>
      <c r="F24" s="56"/>
      <c r="G24" s="56"/>
      <c r="H24" s="56"/>
      <c r="I24" s="56"/>
      <c r="J24" s="7"/>
      <c r="K24" s="7"/>
      <c r="L24" s="14" t="s">
        <v>23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6"/>
      <c r="AC24" s="19"/>
      <c r="AD24" s="20"/>
      <c r="AE24" s="20"/>
      <c r="AF24" s="20"/>
      <c r="AG24" s="36">
        <v>0.14180000000000001</v>
      </c>
      <c r="AH24" s="20"/>
      <c r="AI24" s="20"/>
      <c r="AJ24" s="20"/>
      <c r="AK24" s="20"/>
      <c r="AL24" s="20"/>
      <c r="AM24" s="20"/>
      <c r="AN24" s="20"/>
      <c r="AO24" s="20"/>
    </row>
    <row r="25" spans="1:41" ht="15.75" x14ac:dyDescent="0.25">
      <c r="A25" s="7"/>
      <c r="B25" s="56" t="s">
        <v>36</v>
      </c>
      <c r="C25" s="56"/>
      <c r="D25" s="56"/>
      <c r="E25" s="56"/>
      <c r="F25" s="56"/>
      <c r="G25" s="56"/>
      <c r="H25" s="56"/>
      <c r="I25" s="56"/>
      <c r="J25" s="56"/>
      <c r="K25" s="7"/>
      <c r="L25" s="30"/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6"/>
      <c r="AC25" s="19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 ht="15.75" x14ac:dyDescent="0.25">
      <c r="A26" s="7"/>
      <c r="B26" s="7"/>
      <c r="C26" s="22" t="s">
        <v>37</v>
      </c>
      <c r="D26" s="23"/>
      <c r="E26" s="24" t="s">
        <v>37</v>
      </c>
      <c r="F26" s="23"/>
      <c r="G26" s="24">
        <v>20</v>
      </c>
      <c r="H26" s="23">
        <v>20</v>
      </c>
      <c r="I26" s="24" t="s">
        <v>38</v>
      </c>
      <c r="J26" s="7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6"/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6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25" t="s">
        <v>39</v>
      </c>
      <c r="M28" s="26">
        <f>SUM(M20:M27)</f>
        <v>0.08</v>
      </c>
      <c r="N28" s="26">
        <f t="shared" ref="N28:AD28" si="3">SUM(N20:N27)</f>
        <v>0</v>
      </c>
      <c r="O28" s="27">
        <f t="shared" si="3"/>
        <v>0.04</v>
      </c>
      <c r="P28" s="26">
        <f t="shared" si="3"/>
        <v>0.03</v>
      </c>
      <c r="Q28" s="26">
        <f t="shared" si="3"/>
        <v>0.11</v>
      </c>
      <c r="R28" s="27">
        <f t="shared" si="3"/>
        <v>3.0000000000000001E-3</v>
      </c>
      <c r="S28" s="27">
        <f t="shared" si="3"/>
        <v>0.03</v>
      </c>
      <c r="T28" s="27">
        <f t="shared" si="3"/>
        <v>0.08</v>
      </c>
      <c r="U28" s="27">
        <f t="shared" si="3"/>
        <v>4.0000000000000001E-3</v>
      </c>
      <c r="V28" s="27">
        <f t="shared" si="3"/>
        <v>0.02</v>
      </c>
      <c r="W28" s="26">
        <f t="shared" si="3"/>
        <v>0</v>
      </c>
      <c r="X28" s="26">
        <f t="shared" si="3"/>
        <v>0</v>
      </c>
      <c r="Y28" s="26">
        <f t="shared" si="3"/>
        <v>0</v>
      </c>
      <c r="Z28" s="26">
        <f t="shared" si="3"/>
        <v>0</v>
      </c>
      <c r="AA28" s="26">
        <f t="shared" si="3"/>
        <v>0</v>
      </c>
      <c r="AB28" s="27">
        <f t="shared" si="3"/>
        <v>0</v>
      </c>
      <c r="AC28" s="27">
        <f t="shared" si="3"/>
        <v>0</v>
      </c>
      <c r="AD28" s="26">
        <f t="shared" si="3"/>
        <v>0</v>
      </c>
      <c r="AE28" s="26">
        <f>SUM(AE20:AE27)</f>
        <v>0</v>
      </c>
      <c r="AF28" s="26">
        <f>SUM(AF20:AF27)</f>
        <v>0</v>
      </c>
      <c r="AG28" s="26">
        <f t="shared" ref="AG28:AN28" si="4">SUM(AG20:AG27)</f>
        <v>0.14180000000000001</v>
      </c>
      <c r="AH28" s="26">
        <f t="shared" si="4"/>
        <v>0.04</v>
      </c>
      <c r="AI28" s="26">
        <f t="shared" si="4"/>
        <v>1.0999999999999999E-2</v>
      </c>
      <c r="AJ28" s="26">
        <f t="shared" si="4"/>
        <v>0</v>
      </c>
      <c r="AK28" s="26">
        <f t="shared" si="4"/>
        <v>0.2</v>
      </c>
      <c r="AL28" s="26">
        <f t="shared" si="4"/>
        <v>0</v>
      </c>
      <c r="AM28" s="26">
        <f t="shared" si="4"/>
        <v>0</v>
      </c>
      <c r="AN28" s="26">
        <f t="shared" si="4"/>
        <v>0</v>
      </c>
      <c r="AO28" s="26">
        <f>SUM(AO20:AO27)</f>
        <v>0</v>
      </c>
    </row>
    <row r="29" spans="1:4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40</v>
      </c>
      <c r="M29" s="28" t="s">
        <v>61</v>
      </c>
      <c r="N29" s="28">
        <f>M17*N28</f>
        <v>0</v>
      </c>
      <c r="O29" s="29" t="s">
        <v>62</v>
      </c>
      <c r="P29" s="28" t="s">
        <v>57</v>
      </c>
      <c r="Q29" s="28" t="s">
        <v>58</v>
      </c>
      <c r="R29" s="29" t="s">
        <v>67</v>
      </c>
      <c r="S29" s="29" t="s">
        <v>67</v>
      </c>
      <c r="T29" s="29" t="s">
        <v>61</v>
      </c>
      <c r="U29" s="29" t="s">
        <v>64</v>
      </c>
      <c r="V29" s="29" t="s">
        <v>56</v>
      </c>
      <c r="W29" s="28">
        <f>M17*W28</f>
        <v>0</v>
      </c>
      <c r="X29" s="28">
        <f>M17*X28</f>
        <v>0</v>
      </c>
      <c r="Y29" s="28">
        <f>M17*Y28</f>
        <v>0</v>
      </c>
      <c r="Z29" s="28">
        <f>M17*Z28</f>
        <v>0</v>
      </c>
      <c r="AA29" s="28">
        <f>M17*AA28</f>
        <v>0</v>
      </c>
      <c r="AB29" s="28">
        <f>M17*AB28</f>
        <v>0</v>
      </c>
      <c r="AC29" s="29">
        <f>M17*AC28</f>
        <v>0</v>
      </c>
      <c r="AD29" s="28">
        <f>M17*AD28</f>
        <v>0</v>
      </c>
      <c r="AE29" s="28">
        <f>M17*AE28</f>
        <v>0</v>
      </c>
      <c r="AF29" s="20">
        <f>AF28*M17</f>
        <v>0</v>
      </c>
      <c r="AG29" s="20" t="s">
        <v>68</v>
      </c>
      <c r="AH29" s="20" t="s">
        <v>62</v>
      </c>
      <c r="AI29" s="20" t="s">
        <v>59</v>
      </c>
      <c r="AJ29" s="20">
        <f>AJ28*M17</f>
        <v>0</v>
      </c>
      <c r="AK29" s="20" t="s">
        <v>66</v>
      </c>
      <c r="AL29" s="20">
        <f>AL28*M17</f>
        <v>0</v>
      </c>
      <c r="AM29" s="20">
        <f>AM28*M17</f>
        <v>0</v>
      </c>
      <c r="AN29" s="20">
        <f>AN28*M17</f>
        <v>0</v>
      </c>
      <c r="AO29" s="28">
        <f>M17*AO28</f>
        <v>0</v>
      </c>
    </row>
    <row r="30" spans="1:4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41</v>
      </c>
      <c r="M30" s="30">
        <v>50</v>
      </c>
      <c r="N30" s="30">
        <v>200</v>
      </c>
      <c r="O30" s="31">
        <v>400</v>
      </c>
      <c r="P30" s="30">
        <v>35</v>
      </c>
      <c r="Q30" s="30">
        <v>35</v>
      </c>
      <c r="R30" s="31">
        <v>170</v>
      </c>
      <c r="S30" s="31">
        <v>35</v>
      </c>
      <c r="T30" s="31">
        <v>45</v>
      </c>
      <c r="U30" s="31">
        <v>15</v>
      </c>
      <c r="V30" s="31">
        <v>95</v>
      </c>
      <c r="W30" s="30">
        <v>8</v>
      </c>
      <c r="X30" s="30">
        <v>650</v>
      </c>
      <c r="Y30" s="30">
        <v>50</v>
      </c>
      <c r="Z30" s="30">
        <v>45</v>
      </c>
      <c r="AA30" s="30">
        <v>110</v>
      </c>
      <c r="AB30" s="31">
        <v>88</v>
      </c>
      <c r="AC30" s="19">
        <v>100</v>
      </c>
      <c r="AD30" s="20">
        <v>650</v>
      </c>
      <c r="AE30" s="20">
        <v>50</v>
      </c>
      <c r="AF30" s="20">
        <v>70</v>
      </c>
      <c r="AG30" s="20">
        <v>85</v>
      </c>
      <c r="AH30" s="20">
        <v>65</v>
      </c>
      <c r="AI30" s="20">
        <v>30</v>
      </c>
      <c r="AJ30" s="20">
        <v>115</v>
      </c>
      <c r="AK30" s="20">
        <v>70</v>
      </c>
      <c r="AL30" s="20">
        <v>60</v>
      </c>
      <c r="AM30" s="20">
        <v>160</v>
      </c>
      <c r="AN30" s="20">
        <v>70</v>
      </c>
      <c r="AO30" s="20">
        <v>45</v>
      </c>
    </row>
    <row r="31" spans="1:4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42</v>
      </c>
      <c r="M31" s="25"/>
      <c r="N31" s="25">
        <f t="shared" ref="N31:X31" si="5">N29*N30</f>
        <v>0</v>
      </c>
      <c r="O31" s="32"/>
      <c r="P31" s="51"/>
      <c r="Q31" s="51"/>
      <c r="R31" s="52"/>
      <c r="S31" s="52"/>
      <c r="T31" s="52"/>
      <c r="U31" s="32"/>
      <c r="V31" s="52"/>
      <c r="W31" s="25">
        <f t="shared" si="5"/>
        <v>0</v>
      </c>
      <c r="X31" s="33">
        <f t="shared" si="5"/>
        <v>0</v>
      </c>
      <c r="Y31" s="33">
        <f>Y29*Y30</f>
        <v>0</v>
      </c>
      <c r="Z31" s="25">
        <f t="shared" ref="Z31:AC31" si="6">Z29*Z30</f>
        <v>0</v>
      </c>
      <c r="AA31" s="25">
        <f t="shared" si="6"/>
        <v>0</v>
      </c>
      <c r="AB31" s="32">
        <f t="shared" si="6"/>
        <v>0</v>
      </c>
      <c r="AC31" s="32">
        <f t="shared" si="6"/>
        <v>0</v>
      </c>
      <c r="AD31" s="25">
        <f>AD29*AD30</f>
        <v>0</v>
      </c>
      <c r="AE31" s="25">
        <f t="shared" ref="AE31:AN31" si="7">AE29*AE30</f>
        <v>0</v>
      </c>
      <c r="AF31" s="25">
        <f t="shared" si="7"/>
        <v>0</v>
      </c>
      <c r="AG31" s="25"/>
      <c r="AH31" s="25"/>
      <c r="AI31" s="25"/>
      <c r="AJ31" s="25">
        <f t="shared" si="7"/>
        <v>0</v>
      </c>
      <c r="AK31" s="25"/>
      <c r="AL31" s="25">
        <f t="shared" si="7"/>
        <v>0</v>
      </c>
      <c r="AM31" s="25">
        <f t="shared" si="7"/>
        <v>0</v>
      </c>
      <c r="AN31" s="25">
        <f t="shared" si="7"/>
        <v>0</v>
      </c>
      <c r="AO31" s="37">
        <f>AO29*AO30</f>
        <v>0</v>
      </c>
    </row>
    <row r="32" spans="1:41" ht="15.7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4" t="s">
        <v>43</v>
      </c>
      <c r="M32" s="4"/>
      <c r="N32" s="4"/>
      <c r="O32" s="5"/>
      <c r="P32" s="4"/>
      <c r="Q32" s="4"/>
      <c r="R32" s="5"/>
      <c r="S32" s="5"/>
      <c r="T32" s="5"/>
      <c r="U32" s="5"/>
      <c r="V32" s="5"/>
      <c r="W32" s="4"/>
      <c r="X32" s="4"/>
      <c r="Y32" s="4"/>
      <c r="Z32" s="4"/>
      <c r="AA32" s="4"/>
      <c r="AB32" s="5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53"/>
      <c r="AO32" s="54"/>
    </row>
    <row r="33" spans="1:4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/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5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4"/>
      <c r="M34" s="4"/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5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5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ht="15.75" thickBo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4"/>
      <c r="M36" s="4"/>
      <c r="N36" s="4"/>
      <c r="O36" s="5"/>
      <c r="P36" s="4"/>
      <c r="Q36" s="4"/>
      <c r="R36" s="5"/>
      <c r="S36" s="5"/>
      <c r="T36" s="5"/>
      <c r="U36" s="5"/>
      <c r="V36" s="5"/>
      <c r="W36" s="4"/>
      <c r="X36" s="4"/>
      <c r="Y36" s="4"/>
      <c r="Z36" s="4"/>
      <c r="AA36" s="4"/>
      <c r="AB36" s="5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1:41" ht="34.5" customHeight="1" thickBot="1" x14ac:dyDescent="0.3">
      <c r="A37" s="55" t="str">
        <f>A17</f>
        <v>Директор:</v>
      </c>
      <c r="B37" s="55"/>
      <c r="C37" s="55"/>
      <c r="D37" s="55"/>
      <c r="E37" s="55"/>
      <c r="F37" s="55"/>
      <c r="G37" s="1"/>
      <c r="H37" s="56" t="s">
        <v>0</v>
      </c>
      <c r="I37" s="56"/>
      <c r="J37" s="56"/>
      <c r="K37" s="56"/>
      <c r="L37" s="2" t="s">
        <v>1</v>
      </c>
      <c r="M37" s="3">
        <v>2</v>
      </c>
      <c r="N37" s="4"/>
      <c r="O37" s="5"/>
      <c r="P37" s="4"/>
      <c r="Q37" s="4"/>
      <c r="R37" s="5"/>
      <c r="S37" s="5"/>
      <c r="T37" s="5"/>
      <c r="U37" s="5"/>
      <c r="V37" s="5"/>
      <c r="W37" s="4"/>
      <c r="X37" s="4"/>
      <c r="Y37" s="4"/>
      <c r="Z37" s="4"/>
      <c r="AA37" s="4"/>
      <c r="AB37" s="5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ht="15.75" x14ac:dyDescent="0.25">
      <c r="A38" s="7"/>
      <c r="B38" s="7"/>
      <c r="C38" s="7"/>
      <c r="D38" s="7"/>
      <c r="E38" s="7"/>
      <c r="F38" s="57" t="s">
        <v>47</v>
      </c>
      <c r="G38" s="57"/>
      <c r="H38" s="57"/>
      <c r="I38" s="57"/>
      <c r="J38" s="57"/>
      <c r="K38" s="57"/>
      <c r="L38" s="4"/>
      <c r="M38" s="4"/>
      <c r="N38" s="4"/>
      <c r="O38" s="5"/>
      <c r="P38" s="4"/>
      <c r="Q38" s="4"/>
      <c r="R38" s="5"/>
      <c r="S38" s="5"/>
      <c r="T38" s="5"/>
      <c r="U38" s="5"/>
      <c r="V38" s="5"/>
      <c r="W38" s="4"/>
      <c r="X38" s="4"/>
      <c r="Y38" s="4"/>
      <c r="Z38" s="4"/>
      <c r="AA38" s="4"/>
      <c r="AB38" s="5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ht="81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 t="s">
        <v>2</v>
      </c>
      <c r="M39" s="9" t="s">
        <v>3</v>
      </c>
      <c r="N39" s="9" t="s">
        <v>4</v>
      </c>
      <c r="O39" s="10" t="s">
        <v>5</v>
      </c>
      <c r="P39" s="9" t="s">
        <v>6</v>
      </c>
      <c r="Q39" s="9" t="s">
        <v>7</v>
      </c>
      <c r="R39" s="10" t="s">
        <v>8</v>
      </c>
      <c r="S39" s="10" t="s">
        <v>9</v>
      </c>
      <c r="T39" s="10" t="s">
        <v>10</v>
      </c>
      <c r="U39" s="10" t="s">
        <v>11</v>
      </c>
      <c r="V39" s="10" t="s">
        <v>12</v>
      </c>
      <c r="W39" s="9" t="s">
        <v>13</v>
      </c>
      <c r="X39" s="9" t="s">
        <v>14</v>
      </c>
      <c r="Y39" s="9" t="s">
        <v>15</v>
      </c>
      <c r="Z39" s="9" t="s">
        <v>16</v>
      </c>
      <c r="AA39" s="9" t="s">
        <v>17</v>
      </c>
      <c r="AB39" s="10" t="s">
        <v>18</v>
      </c>
      <c r="AC39" s="10" t="s">
        <v>19</v>
      </c>
      <c r="AD39" s="9" t="s">
        <v>20</v>
      </c>
      <c r="AE39" s="11" t="s">
        <v>21</v>
      </c>
      <c r="AF39" s="11" t="s">
        <v>22</v>
      </c>
      <c r="AG39" s="11" t="s">
        <v>23</v>
      </c>
      <c r="AH39" s="12" t="s">
        <v>24</v>
      </c>
      <c r="AI39" s="11" t="s">
        <v>25</v>
      </c>
      <c r="AJ39" s="11" t="s">
        <v>26</v>
      </c>
      <c r="AK39" s="11" t="s">
        <v>27</v>
      </c>
      <c r="AL39" s="11" t="s">
        <v>28</v>
      </c>
      <c r="AM39" s="12" t="s">
        <v>29</v>
      </c>
      <c r="AN39" s="11" t="s">
        <v>30</v>
      </c>
      <c r="AO39" s="13" t="s">
        <v>31</v>
      </c>
    </row>
    <row r="40" spans="1:4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 t="s">
        <v>32</v>
      </c>
      <c r="M40" s="15"/>
      <c r="N40" s="15"/>
      <c r="O40" s="16"/>
      <c r="P40" s="15"/>
      <c r="Q40" s="15">
        <v>6.5000000000000002E-2</v>
      </c>
      <c r="R40" s="16"/>
      <c r="S40" s="16">
        <v>0.02</v>
      </c>
      <c r="T40" s="16">
        <v>6.5000000000000002E-2</v>
      </c>
      <c r="U40" s="16">
        <v>2E-3</v>
      </c>
      <c r="V40" s="17">
        <v>0.01</v>
      </c>
      <c r="W40" s="18"/>
      <c r="X40" s="18"/>
      <c r="Y40" s="15"/>
      <c r="Z40" s="15"/>
      <c r="AA40" s="15"/>
      <c r="AB40" s="16"/>
      <c r="AC40" s="19"/>
      <c r="AD40" s="20"/>
      <c r="AE40" s="20"/>
      <c r="AF40" s="20"/>
      <c r="AG40" s="20"/>
      <c r="AH40" s="20">
        <v>0.04</v>
      </c>
      <c r="AI40" s="20"/>
      <c r="AJ40" s="20"/>
      <c r="AK40" s="20"/>
      <c r="AL40" s="20"/>
      <c r="AM40" s="20"/>
      <c r="AN40" s="20"/>
      <c r="AO40" s="20"/>
    </row>
    <row r="41" spans="1:4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30" t="s">
        <v>45</v>
      </c>
      <c r="M41" s="15"/>
      <c r="N41" s="15"/>
      <c r="O41" s="34"/>
      <c r="P41" s="15">
        <v>0.04</v>
      </c>
      <c r="Q41" s="15"/>
      <c r="R41" s="15"/>
      <c r="S41" s="15"/>
      <c r="T41" s="15"/>
      <c r="U41" s="15">
        <v>2E-3</v>
      </c>
      <c r="V41" s="38"/>
      <c r="W41" s="15"/>
      <c r="X41" s="15"/>
      <c r="Y41" s="15"/>
      <c r="Z41" s="15"/>
      <c r="AA41" s="15"/>
      <c r="AB41" s="39"/>
      <c r="AC41" s="40">
        <v>0.1094</v>
      </c>
      <c r="AD41" s="20"/>
      <c r="AE41" s="20"/>
      <c r="AF41" s="20"/>
      <c r="AG41" s="20"/>
      <c r="AH41" s="20"/>
      <c r="AI41" s="36"/>
      <c r="AJ41" s="20"/>
      <c r="AK41" s="20"/>
      <c r="AL41" s="20"/>
      <c r="AM41" s="20"/>
      <c r="AN41" s="20"/>
      <c r="AO41" s="20">
        <v>7.0000000000000007E-2</v>
      </c>
    </row>
    <row r="42" spans="1:4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4" t="s">
        <v>46</v>
      </c>
      <c r="M42" s="15">
        <v>0.08</v>
      </c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6"/>
      <c r="AC42" s="19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4" t="s">
        <v>29</v>
      </c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6"/>
      <c r="AC43" s="19"/>
      <c r="AD43" s="20"/>
      <c r="AE43" s="20"/>
      <c r="AF43" s="20"/>
      <c r="AG43" s="20"/>
      <c r="AH43" s="20"/>
      <c r="AI43" s="20"/>
      <c r="AJ43" s="20"/>
      <c r="AK43" s="20"/>
      <c r="AL43" s="20"/>
      <c r="AM43" s="20">
        <v>0.2</v>
      </c>
      <c r="AN43" s="20"/>
      <c r="AO43" s="20"/>
    </row>
    <row r="44" spans="1:41" ht="15.75" x14ac:dyDescent="0.25">
      <c r="A44" s="7"/>
      <c r="B44" s="7"/>
      <c r="C44" s="56" t="s">
        <v>34</v>
      </c>
      <c r="D44" s="56"/>
      <c r="E44" s="56"/>
      <c r="F44" s="56"/>
      <c r="G44" s="56"/>
      <c r="H44" s="56"/>
      <c r="I44" s="56"/>
      <c r="J44" s="7"/>
      <c r="K44" s="7"/>
      <c r="L44" s="14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6"/>
      <c r="AC44" s="19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ht="15.75" x14ac:dyDescent="0.25">
      <c r="A45" s="7"/>
      <c r="B45" s="56" t="s">
        <v>36</v>
      </c>
      <c r="C45" s="56"/>
      <c r="D45" s="56"/>
      <c r="E45" s="56"/>
      <c r="F45" s="56"/>
      <c r="G45" s="56"/>
      <c r="H45" s="56"/>
      <c r="I45" s="56"/>
      <c r="J45" s="56"/>
      <c r="K45" s="7"/>
      <c r="L45" s="30"/>
      <c r="M45" s="15"/>
      <c r="N45" s="15"/>
      <c r="O45" s="16"/>
      <c r="P45" s="15"/>
      <c r="Q45" s="15"/>
      <c r="R45" s="16"/>
      <c r="S45" s="16"/>
      <c r="T45" s="16"/>
      <c r="U45" s="16"/>
      <c r="V45" s="17"/>
      <c r="W45" s="18"/>
      <c r="X45" s="18"/>
      <c r="Y45" s="15"/>
      <c r="Z45" s="15"/>
      <c r="AA45" s="15"/>
      <c r="AB45" s="16"/>
      <c r="AC45" s="19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 ht="15.75" x14ac:dyDescent="0.25">
      <c r="A46" s="7"/>
      <c r="B46" s="7"/>
      <c r="C46" s="22" t="s">
        <v>37</v>
      </c>
      <c r="D46" s="23"/>
      <c r="E46" s="24" t="s">
        <v>37</v>
      </c>
      <c r="F46" s="23"/>
      <c r="G46" s="24">
        <v>20</v>
      </c>
      <c r="H46" s="23">
        <v>20</v>
      </c>
      <c r="I46" s="24" t="s">
        <v>38</v>
      </c>
      <c r="J46" s="7"/>
      <c r="K46" s="7"/>
      <c r="L46" s="30"/>
      <c r="M46" s="15"/>
      <c r="N46" s="15"/>
      <c r="O46" s="16"/>
      <c r="P46" s="15"/>
      <c r="Q46" s="15"/>
      <c r="R46" s="16"/>
      <c r="S46" s="16"/>
      <c r="T46" s="16"/>
      <c r="U46" s="16"/>
      <c r="V46" s="17"/>
      <c r="W46" s="18"/>
      <c r="X46" s="18"/>
      <c r="Y46" s="15"/>
      <c r="Z46" s="15"/>
      <c r="AA46" s="15"/>
      <c r="AB46" s="16"/>
      <c r="AC46" s="19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30"/>
      <c r="M47" s="15"/>
      <c r="N47" s="15"/>
      <c r="O47" s="16"/>
      <c r="P47" s="15"/>
      <c r="Q47" s="15"/>
      <c r="R47" s="16"/>
      <c r="S47" s="16"/>
      <c r="T47" s="16"/>
      <c r="U47" s="16"/>
      <c r="V47" s="17"/>
      <c r="W47" s="18"/>
      <c r="X47" s="18"/>
      <c r="Y47" s="15"/>
      <c r="Z47" s="15"/>
      <c r="AA47" s="15"/>
      <c r="AB47" s="16"/>
      <c r="AC47" s="19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39</v>
      </c>
      <c r="M48" s="26">
        <f>SUM(M40:M47)</f>
        <v>0.08</v>
      </c>
      <c r="N48" s="26">
        <f t="shared" ref="N48:AD48" si="8">SUM(N40:N47)</f>
        <v>0</v>
      </c>
      <c r="O48" s="27">
        <f t="shared" si="8"/>
        <v>0</v>
      </c>
      <c r="P48" s="26">
        <f t="shared" si="8"/>
        <v>0.04</v>
      </c>
      <c r="Q48" s="26">
        <f t="shared" si="8"/>
        <v>6.5000000000000002E-2</v>
      </c>
      <c r="R48" s="27">
        <f t="shared" si="8"/>
        <v>0</v>
      </c>
      <c r="S48" s="27">
        <f t="shared" si="8"/>
        <v>0.02</v>
      </c>
      <c r="T48" s="27">
        <f t="shared" si="8"/>
        <v>6.5000000000000002E-2</v>
      </c>
      <c r="U48" s="27">
        <f t="shared" si="8"/>
        <v>4.0000000000000001E-3</v>
      </c>
      <c r="V48" s="27">
        <f t="shared" si="8"/>
        <v>0.01</v>
      </c>
      <c r="W48" s="26">
        <f t="shared" si="8"/>
        <v>0</v>
      </c>
      <c r="X48" s="26">
        <f t="shared" si="8"/>
        <v>0</v>
      </c>
      <c r="Y48" s="26">
        <f t="shared" si="8"/>
        <v>0</v>
      </c>
      <c r="Z48" s="26">
        <f t="shared" si="8"/>
        <v>0</v>
      </c>
      <c r="AA48" s="26">
        <f t="shared" si="8"/>
        <v>0</v>
      </c>
      <c r="AB48" s="27">
        <f t="shared" si="8"/>
        <v>0</v>
      </c>
      <c r="AC48" s="27">
        <f t="shared" si="8"/>
        <v>0.1094</v>
      </c>
      <c r="AD48" s="26">
        <f t="shared" si="8"/>
        <v>0</v>
      </c>
      <c r="AE48" s="26">
        <f>SUM(AE40:AE47)</f>
        <v>0</v>
      </c>
      <c r="AF48" s="26">
        <f>SUM(AF40:AF47)</f>
        <v>0</v>
      </c>
      <c r="AG48" s="26">
        <f t="shared" ref="AG48:AN48" si="9">SUM(AG40:AG47)</f>
        <v>0</v>
      </c>
      <c r="AH48" s="26">
        <f t="shared" si="9"/>
        <v>0.04</v>
      </c>
      <c r="AI48" s="26">
        <f t="shared" si="9"/>
        <v>0</v>
      </c>
      <c r="AJ48" s="26">
        <f t="shared" si="9"/>
        <v>0</v>
      </c>
      <c r="AK48" s="26">
        <f t="shared" si="9"/>
        <v>0</v>
      </c>
      <c r="AL48" s="26">
        <f t="shared" si="9"/>
        <v>0</v>
      </c>
      <c r="AM48" s="26">
        <f t="shared" si="9"/>
        <v>0.2</v>
      </c>
      <c r="AN48" s="26">
        <f t="shared" si="9"/>
        <v>0</v>
      </c>
      <c r="AO48" s="26">
        <f>SUM(AO40:AO47)</f>
        <v>7.0000000000000007E-2</v>
      </c>
    </row>
    <row r="49" spans="1:4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25" t="s">
        <v>40</v>
      </c>
      <c r="M49" s="28" t="s">
        <v>61</v>
      </c>
      <c r="N49" s="28">
        <f>M37*N48</f>
        <v>0</v>
      </c>
      <c r="O49" s="29">
        <f>M37*O48</f>
        <v>0</v>
      </c>
      <c r="P49" s="28" t="s">
        <v>62</v>
      </c>
      <c r="Q49" s="28" t="s">
        <v>55</v>
      </c>
      <c r="R49" s="29">
        <f>M37*R48</f>
        <v>0</v>
      </c>
      <c r="S49" s="29" t="s">
        <v>56</v>
      </c>
      <c r="T49" s="29" t="s">
        <v>55</v>
      </c>
      <c r="U49" s="29" t="s">
        <v>64</v>
      </c>
      <c r="V49" s="29" t="s">
        <v>59</v>
      </c>
      <c r="W49" s="28">
        <f>M37*W48</f>
        <v>0</v>
      </c>
      <c r="X49" s="28">
        <f>M37*X48</f>
        <v>0</v>
      </c>
      <c r="Y49" s="28">
        <f>M37*Y48</f>
        <v>0</v>
      </c>
      <c r="Z49" s="28">
        <f>M37*Z48</f>
        <v>0</v>
      </c>
      <c r="AA49" s="28">
        <f>M37*AA48</f>
        <v>0</v>
      </c>
      <c r="AB49" s="28">
        <f>M37*AB48</f>
        <v>0</v>
      </c>
      <c r="AC49" s="29" t="s">
        <v>58</v>
      </c>
      <c r="AD49" s="28">
        <f>M37*AD48</f>
        <v>0</v>
      </c>
      <c r="AE49" s="28">
        <f>M37*AE48</f>
        <v>0</v>
      </c>
      <c r="AF49" s="20">
        <f>AF48*M37</f>
        <v>0</v>
      </c>
      <c r="AG49" s="20">
        <f>AG48*M37</f>
        <v>0</v>
      </c>
      <c r="AH49" s="20" t="s">
        <v>62</v>
      </c>
      <c r="AI49" s="20">
        <f>AI48*M37</f>
        <v>0</v>
      </c>
      <c r="AJ49" s="20">
        <f>AJ48*M37</f>
        <v>0</v>
      </c>
      <c r="AK49" s="20">
        <f>M37*AK48</f>
        <v>0</v>
      </c>
      <c r="AL49" s="20">
        <f>AL48*M37</f>
        <v>0</v>
      </c>
      <c r="AM49" s="20" t="s">
        <v>66</v>
      </c>
      <c r="AN49" s="20">
        <f>AN48*M37</f>
        <v>0</v>
      </c>
      <c r="AO49" s="28" t="s">
        <v>60</v>
      </c>
    </row>
    <row r="50" spans="1:4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25" t="s">
        <v>41</v>
      </c>
      <c r="M50" s="30">
        <v>50</v>
      </c>
      <c r="N50" s="30">
        <v>200</v>
      </c>
      <c r="O50" s="31">
        <v>400</v>
      </c>
      <c r="P50" s="30">
        <v>35</v>
      </c>
      <c r="Q50" s="30">
        <v>35</v>
      </c>
      <c r="R50" s="31">
        <v>170</v>
      </c>
      <c r="S50" s="31">
        <v>35</v>
      </c>
      <c r="T50" s="31">
        <v>45</v>
      </c>
      <c r="U50" s="31">
        <v>15</v>
      </c>
      <c r="V50" s="31">
        <v>95</v>
      </c>
      <c r="W50" s="30">
        <v>8</v>
      </c>
      <c r="X50" s="30">
        <v>650</v>
      </c>
      <c r="Y50" s="30">
        <v>50</v>
      </c>
      <c r="Z50" s="30">
        <v>45</v>
      </c>
      <c r="AA50" s="30">
        <v>110</v>
      </c>
      <c r="AB50" s="31">
        <v>88</v>
      </c>
      <c r="AC50" s="19">
        <v>100</v>
      </c>
      <c r="AD50" s="20">
        <v>650</v>
      </c>
      <c r="AE50" s="20">
        <v>50</v>
      </c>
      <c r="AF50" s="20">
        <v>70</v>
      </c>
      <c r="AG50" s="20">
        <v>85</v>
      </c>
      <c r="AH50" s="20">
        <v>65</v>
      </c>
      <c r="AI50" s="20">
        <v>30</v>
      </c>
      <c r="AJ50" s="20">
        <v>115</v>
      </c>
      <c r="AK50" s="20">
        <v>70</v>
      </c>
      <c r="AL50" s="20">
        <v>60</v>
      </c>
      <c r="AM50" s="20">
        <v>160</v>
      </c>
      <c r="AN50" s="20">
        <v>70</v>
      </c>
      <c r="AO50" s="20">
        <v>45</v>
      </c>
    </row>
    <row r="51" spans="1:4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25" t="s">
        <v>42</v>
      </c>
      <c r="M51" s="25"/>
      <c r="N51" s="25">
        <f t="shared" ref="N51:X51" si="10">N49*N50</f>
        <v>0</v>
      </c>
      <c r="O51" s="32">
        <f t="shared" si="10"/>
        <v>0</v>
      </c>
      <c r="P51" s="51"/>
      <c r="Q51" s="49"/>
      <c r="R51" s="32">
        <f t="shared" si="10"/>
        <v>0</v>
      </c>
      <c r="S51" s="32"/>
      <c r="T51" s="32"/>
      <c r="U51" s="32"/>
      <c r="V51" s="32"/>
      <c r="W51" s="25">
        <f t="shared" si="10"/>
        <v>0</v>
      </c>
      <c r="X51" s="33">
        <f t="shared" si="10"/>
        <v>0</v>
      </c>
      <c r="Y51" s="33">
        <f>Y49*Y50</f>
        <v>0</v>
      </c>
      <c r="Z51" s="25">
        <f t="shared" ref="Z51:AB51" si="11">Z49*Z50</f>
        <v>0</v>
      </c>
      <c r="AA51" s="25">
        <f t="shared" si="11"/>
        <v>0</v>
      </c>
      <c r="AB51" s="32">
        <f t="shared" si="11"/>
        <v>0</v>
      </c>
      <c r="AC51" s="32"/>
      <c r="AD51" s="25">
        <f>AD49*AD50</f>
        <v>0</v>
      </c>
      <c r="AE51" s="25">
        <f t="shared" ref="AE51:AN51" si="12">AE49*AE50</f>
        <v>0</v>
      </c>
      <c r="AF51" s="25">
        <f t="shared" si="12"/>
        <v>0</v>
      </c>
      <c r="AG51" s="25">
        <f t="shared" si="12"/>
        <v>0</v>
      </c>
      <c r="AH51" s="25"/>
      <c r="AI51" s="25">
        <f t="shared" si="12"/>
        <v>0</v>
      </c>
      <c r="AJ51" s="25">
        <f t="shared" si="12"/>
        <v>0</v>
      </c>
      <c r="AK51" s="25">
        <f t="shared" si="12"/>
        <v>0</v>
      </c>
      <c r="AL51" s="25">
        <f t="shared" si="12"/>
        <v>0</v>
      </c>
      <c r="AM51" s="25"/>
      <c r="AN51" s="25">
        <f t="shared" si="12"/>
        <v>0</v>
      </c>
      <c r="AO51" s="37"/>
    </row>
    <row r="52" spans="1:41" ht="15.75" thickBo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4" t="s">
        <v>43</v>
      </c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5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53"/>
      <c r="AO52" s="54"/>
    </row>
    <row r="53" spans="1:41" ht="30.75" customHeight="1" thickBot="1" x14ac:dyDescent="0.3">
      <c r="A53" s="55" t="str">
        <f>A37</f>
        <v>Директор:</v>
      </c>
      <c r="B53" s="55"/>
      <c r="C53" s="55"/>
      <c r="D53" s="55"/>
      <c r="E53" s="55"/>
      <c r="F53" s="55"/>
      <c r="G53" s="1"/>
      <c r="H53" s="56" t="s">
        <v>0</v>
      </c>
      <c r="I53" s="56"/>
      <c r="J53" s="56"/>
      <c r="K53" s="56"/>
      <c r="L53" s="2" t="s">
        <v>1</v>
      </c>
      <c r="M53" s="3">
        <v>2</v>
      </c>
      <c r="N53" s="4"/>
      <c r="O53" s="5"/>
      <c r="P53" s="4"/>
      <c r="Q53" s="4"/>
      <c r="R53" s="5"/>
      <c r="S53" s="5"/>
      <c r="T53" s="5"/>
      <c r="U53" s="5"/>
      <c r="V53" s="5"/>
      <c r="W53" s="4"/>
      <c r="X53" s="4"/>
      <c r="Y53" s="4"/>
      <c r="Z53" s="4"/>
      <c r="AA53" s="4"/>
      <c r="AB53" s="5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ht="15.75" x14ac:dyDescent="0.25">
      <c r="A54" s="7"/>
      <c r="B54" s="7"/>
      <c r="C54" s="7"/>
      <c r="D54" s="7"/>
      <c r="E54" s="7"/>
      <c r="F54" s="57" t="s">
        <v>47</v>
      </c>
      <c r="G54" s="57"/>
      <c r="H54" s="57"/>
      <c r="I54" s="57"/>
      <c r="J54" s="57"/>
      <c r="K54" s="57"/>
      <c r="L54" s="4"/>
      <c r="M54" s="4"/>
      <c r="N54" s="4"/>
      <c r="O54" s="5"/>
      <c r="P54" s="4"/>
      <c r="Q54" s="4"/>
      <c r="R54" s="5"/>
      <c r="S54" s="5"/>
      <c r="T54" s="5"/>
      <c r="U54" s="5"/>
      <c r="V54" s="5"/>
      <c r="W54" s="4"/>
      <c r="X54" s="4"/>
      <c r="Y54" s="4"/>
      <c r="Z54" s="4"/>
      <c r="AA54" s="4"/>
      <c r="AB54" s="5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ht="81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8" t="s">
        <v>2</v>
      </c>
      <c r="M55" s="9" t="s">
        <v>3</v>
      </c>
      <c r="N55" s="9" t="s">
        <v>4</v>
      </c>
      <c r="O55" s="10" t="s">
        <v>5</v>
      </c>
      <c r="P55" s="9" t="s">
        <v>6</v>
      </c>
      <c r="Q55" s="9" t="s">
        <v>7</v>
      </c>
      <c r="R55" s="10" t="s">
        <v>8</v>
      </c>
      <c r="S55" s="10" t="s">
        <v>9</v>
      </c>
      <c r="T55" s="10" t="s">
        <v>10</v>
      </c>
      <c r="U55" s="10" t="s">
        <v>11</v>
      </c>
      <c r="V55" s="10" t="s">
        <v>12</v>
      </c>
      <c r="W55" s="9" t="s">
        <v>13</v>
      </c>
      <c r="X55" s="9" t="s">
        <v>14</v>
      </c>
      <c r="Y55" s="9" t="s">
        <v>15</v>
      </c>
      <c r="Z55" s="9" t="s">
        <v>16</v>
      </c>
      <c r="AA55" s="9" t="s">
        <v>17</v>
      </c>
      <c r="AB55" s="10" t="s">
        <v>18</v>
      </c>
      <c r="AC55" s="10" t="s">
        <v>19</v>
      </c>
      <c r="AD55" s="9" t="s">
        <v>20</v>
      </c>
      <c r="AE55" s="11" t="s">
        <v>21</v>
      </c>
      <c r="AF55" s="11" t="s">
        <v>22</v>
      </c>
      <c r="AG55" s="11" t="s">
        <v>23</v>
      </c>
      <c r="AH55" s="12" t="s">
        <v>24</v>
      </c>
      <c r="AI55" s="11" t="s">
        <v>25</v>
      </c>
      <c r="AJ55" s="11" t="s">
        <v>26</v>
      </c>
      <c r="AK55" s="11" t="s">
        <v>27</v>
      </c>
      <c r="AL55" s="11" t="s">
        <v>28</v>
      </c>
      <c r="AM55" s="12" t="s">
        <v>29</v>
      </c>
      <c r="AN55" s="11" t="s">
        <v>30</v>
      </c>
      <c r="AO55" s="13" t="s">
        <v>31</v>
      </c>
    </row>
    <row r="56" spans="1:4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32</v>
      </c>
      <c r="M56" s="15"/>
      <c r="N56" s="15"/>
      <c r="O56" s="16"/>
      <c r="P56" s="15"/>
      <c r="Q56" s="15">
        <v>6.5000000000000002E-2</v>
      </c>
      <c r="R56" s="16"/>
      <c r="S56" s="16">
        <v>0.02</v>
      </c>
      <c r="T56" s="16">
        <v>6.5000000000000002E-2</v>
      </c>
      <c r="U56" s="16">
        <v>2E-3</v>
      </c>
      <c r="V56" s="17">
        <v>0.01</v>
      </c>
      <c r="W56" s="18"/>
      <c r="X56" s="18"/>
      <c r="Y56" s="15"/>
      <c r="Z56" s="15"/>
      <c r="AA56" s="15"/>
      <c r="AB56" s="16"/>
      <c r="AC56" s="19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24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33</v>
      </c>
      <c r="M57" s="15"/>
      <c r="N57" s="15">
        <v>0.04</v>
      </c>
      <c r="O57" s="16"/>
      <c r="P57" s="15"/>
      <c r="Q57" s="15"/>
      <c r="R57" s="16"/>
      <c r="S57" s="16"/>
      <c r="T57" s="16">
        <v>0.01</v>
      </c>
      <c r="U57" s="16">
        <v>2E-3</v>
      </c>
      <c r="V57" s="16">
        <v>0.01</v>
      </c>
      <c r="W57" s="15"/>
      <c r="X57" s="15"/>
      <c r="Y57" s="15"/>
      <c r="Z57" s="15"/>
      <c r="AA57" s="15"/>
      <c r="AB57" s="16">
        <v>0.08</v>
      </c>
      <c r="AC57" s="19"/>
      <c r="AD57" s="21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14" t="s">
        <v>3</v>
      </c>
      <c r="M58" s="15">
        <v>0.08</v>
      </c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6"/>
      <c r="AC58" s="19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4" t="s">
        <v>20</v>
      </c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>
        <v>0.02</v>
      </c>
      <c r="Z59" s="15"/>
      <c r="AA59" s="15"/>
      <c r="AB59" s="16"/>
      <c r="AC59" s="19"/>
      <c r="AD59" s="20">
        <v>1E-3</v>
      </c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.75" x14ac:dyDescent="0.25">
      <c r="A60" s="7"/>
      <c r="B60" s="7"/>
      <c r="C60" s="56" t="s">
        <v>34</v>
      </c>
      <c r="D60" s="56"/>
      <c r="E60" s="56"/>
      <c r="F60" s="56"/>
      <c r="G60" s="56"/>
      <c r="H60" s="56"/>
      <c r="I60" s="56"/>
      <c r="J60" s="7"/>
      <c r="K60" s="7"/>
      <c r="L60" s="14" t="s">
        <v>35</v>
      </c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6"/>
      <c r="AC60" s="19"/>
      <c r="AD60" s="20"/>
      <c r="AE60" s="20"/>
      <c r="AF60" s="20"/>
      <c r="AG60" s="20"/>
      <c r="AH60" s="20"/>
      <c r="AI60" s="20"/>
      <c r="AJ60" s="20"/>
      <c r="AK60" s="20"/>
      <c r="AL60" s="20"/>
      <c r="AM60" s="20">
        <v>0.2</v>
      </c>
      <c r="AN60" s="20"/>
      <c r="AO60" s="20"/>
    </row>
    <row r="61" spans="1:41" ht="15.75" x14ac:dyDescent="0.25">
      <c r="A61" s="7"/>
      <c r="B61" s="56" t="s">
        <v>36</v>
      </c>
      <c r="C61" s="56"/>
      <c r="D61" s="56"/>
      <c r="E61" s="56"/>
      <c r="F61" s="56"/>
      <c r="G61" s="56"/>
      <c r="H61" s="56"/>
      <c r="I61" s="56"/>
      <c r="J61" s="56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6"/>
      <c r="AC61" s="19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.75" x14ac:dyDescent="0.25">
      <c r="A62" s="7"/>
      <c r="B62" s="7"/>
      <c r="C62" s="22" t="s">
        <v>37</v>
      </c>
      <c r="D62" s="23"/>
      <c r="E62" s="24" t="s">
        <v>37</v>
      </c>
      <c r="F62" s="23"/>
      <c r="G62" s="24">
        <v>20</v>
      </c>
      <c r="H62" s="23">
        <v>20</v>
      </c>
      <c r="I62" s="24" t="s">
        <v>38</v>
      </c>
      <c r="J62" s="7"/>
      <c r="K62" s="7"/>
      <c r="L62" s="30"/>
      <c r="M62" s="15"/>
      <c r="N62" s="15"/>
      <c r="O62" s="16"/>
      <c r="P62" s="15"/>
      <c r="Q62" s="15"/>
      <c r="R62" s="16"/>
      <c r="S62" s="16"/>
      <c r="T62" s="16"/>
      <c r="U62" s="16"/>
      <c r="V62" s="17"/>
      <c r="W62" s="18"/>
      <c r="X62" s="18"/>
      <c r="Y62" s="15"/>
      <c r="Z62" s="15"/>
      <c r="AA62" s="15"/>
      <c r="AB62" s="16"/>
      <c r="AC62" s="19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30"/>
      <c r="M63" s="15"/>
      <c r="N63" s="15"/>
      <c r="O63" s="16"/>
      <c r="P63" s="15"/>
      <c r="Q63" s="15"/>
      <c r="R63" s="16"/>
      <c r="S63" s="16"/>
      <c r="T63" s="16"/>
      <c r="U63" s="16"/>
      <c r="V63" s="17"/>
      <c r="W63" s="18"/>
      <c r="X63" s="18"/>
      <c r="Y63" s="15"/>
      <c r="Z63" s="15"/>
      <c r="AA63" s="15"/>
      <c r="AB63" s="16"/>
      <c r="AC63" s="19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39</v>
      </c>
      <c r="M64" s="26">
        <f>SUM(M56:M63)</f>
        <v>0.08</v>
      </c>
      <c r="N64" s="26">
        <f t="shared" ref="N64:AD64" si="13">SUM(N56:N63)</f>
        <v>0.04</v>
      </c>
      <c r="O64" s="27">
        <f t="shared" si="13"/>
        <v>0</v>
      </c>
      <c r="P64" s="26">
        <f t="shared" si="13"/>
        <v>0</v>
      </c>
      <c r="Q64" s="26">
        <f t="shared" si="13"/>
        <v>6.5000000000000002E-2</v>
      </c>
      <c r="R64" s="27">
        <f t="shared" si="13"/>
        <v>0</v>
      </c>
      <c r="S64" s="27">
        <f t="shared" si="13"/>
        <v>0.02</v>
      </c>
      <c r="T64" s="27">
        <f t="shared" si="13"/>
        <v>7.4999999999999997E-2</v>
      </c>
      <c r="U64" s="27">
        <f t="shared" si="13"/>
        <v>4.0000000000000001E-3</v>
      </c>
      <c r="V64" s="27">
        <f t="shared" si="13"/>
        <v>0.02</v>
      </c>
      <c r="W64" s="26">
        <f t="shared" si="13"/>
        <v>0</v>
      </c>
      <c r="X64" s="26">
        <f t="shared" si="13"/>
        <v>0</v>
      </c>
      <c r="Y64" s="26">
        <f t="shared" si="13"/>
        <v>0.02</v>
      </c>
      <c r="Z64" s="26">
        <f t="shared" si="13"/>
        <v>0</v>
      </c>
      <c r="AA64" s="26">
        <f t="shared" si="13"/>
        <v>0</v>
      </c>
      <c r="AB64" s="27">
        <f t="shared" si="13"/>
        <v>0.08</v>
      </c>
      <c r="AC64" s="27">
        <f t="shared" si="13"/>
        <v>0</v>
      </c>
      <c r="AD64" s="26">
        <f t="shared" si="13"/>
        <v>1E-3</v>
      </c>
      <c r="AE64" s="26">
        <f>SUM(AE56:AE63)</f>
        <v>0</v>
      </c>
      <c r="AF64" s="26">
        <f>SUM(AF56:AF63)</f>
        <v>0</v>
      </c>
      <c r="AG64" s="26">
        <f t="shared" ref="AG64:AN64" si="14">SUM(AG56:AG63)</f>
        <v>0</v>
      </c>
      <c r="AH64" s="26">
        <f t="shared" si="14"/>
        <v>0</v>
      </c>
      <c r="AI64" s="26">
        <f t="shared" si="14"/>
        <v>0</v>
      </c>
      <c r="AJ64" s="26">
        <f t="shared" si="14"/>
        <v>0</v>
      </c>
      <c r="AK64" s="26">
        <f t="shared" si="14"/>
        <v>0</v>
      </c>
      <c r="AL64" s="26">
        <f t="shared" si="14"/>
        <v>0</v>
      </c>
      <c r="AM64" s="26">
        <f t="shared" si="14"/>
        <v>0.2</v>
      </c>
      <c r="AN64" s="26">
        <f t="shared" si="14"/>
        <v>0</v>
      </c>
      <c r="AO64" s="26">
        <f>SUM(AO56:AO63)</f>
        <v>0</v>
      </c>
    </row>
    <row r="65" spans="1:4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40</v>
      </c>
      <c r="M65" s="28" t="s">
        <v>61</v>
      </c>
      <c r="N65" s="28" t="s">
        <v>62</v>
      </c>
      <c r="O65" s="29">
        <f>M53*O64</f>
        <v>0</v>
      </c>
      <c r="P65" s="28">
        <f>M53*P64</f>
        <v>0</v>
      </c>
      <c r="Q65" s="28" t="s">
        <v>55</v>
      </c>
      <c r="R65" s="29">
        <f>M53*R64</f>
        <v>0</v>
      </c>
      <c r="S65" s="29" t="s">
        <v>56</v>
      </c>
      <c r="T65" s="29" t="s">
        <v>63</v>
      </c>
      <c r="U65" s="29" t="s">
        <v>64</v>
      </c>
      <c r="V65" s="29" t="s">
        <v>56</v>
      </c>
      <c r="W65" s="28">
        <f>M53*W64</f>
        <v>0</v>
      </c>
      <c r="X65" s="28">
        <f>M53*X64</f>
        <v>0</v>
      </c>
      <c r="Y65" s="28" t="s">
        <v>56</v>
      </c>
      <c r="Z65" s="28">
        <f>M53*Z64</f>
        <v>0</v>
      </c>
      <c r="AA65" s="28">
        <f>M53*AA64</f>
        <v>0</v>
      </c>
      <c r="AB65" s="28" t="s">
        <v>61</v>
      </c>
      <c r="AC65" s="29">
        <f>M53*AC64</f>
        <v>0</v>
      </c>
      <c r="AD65" s="28" t="s">
        <v>65</v>
      </c>
      <c r="AE65" s="28">
        <f>M53*AE64</f>
        <v>0</v>
      </c>
      <c r="AF65" s="20">
        <f>AF64*M53</f>
        <v>0</v>
      </c>
      <c r="AG65" s="20">
        <f>AG64*M53</f>
        <v>0</v>
      </c>
      <c r="AH65" s="20">
        <f>AH64*M53</f>
        <v>0</v>
      </c>
      <c r="AI65" s="20">
        <f>AI64*M53</f>
        <v>0</v>
      </c>
      <c r="AJ65" s="20">
        <f>AJ64*M53</f>
        <v>0</v>
      </c>
      <c r="AK65" s="20">
        <f>M53*AK64</f>
        <v>0</v>
      </c>
      <c r="AL65" s="20">
        <f>AL64*M53</f>
        <v>0</v>
      </c>
      <c r="AM65" s="20" t="s">
        <v>66</v>
      </c>
      <c r="AN65" s="20">
        <f>AN64*M53</f>
        <v>0</v>
      </c>
      <c r="AO65" s="28">
        <f>M53*AO64</f>
        <v>0</v>
      </c>
    </row>
    <row r="66" spans="1:4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25" t="s">
        <v>41</v>
      </c>
      <c r="M66" s="30">
        <v>50</v>
      </c>
      <c r="N66" s="30">
        <v>200</v>
      </c>
      <c r="O66" s="31">
        <v>400</v>
      </c>
      <c r="P66" s="30">
        <v>35</v>
      </c>
      <c r="Q66" s="30">
        <v>35</v>
      </c>
      <c r="R66" s="31">
        <v>170</v>
      </c>
      <c r="S66" s="31">
        <v>35</v>
      </c>
      <c r="T66" s="31">
        <v>45</v>
      </c>
      <c r="U66" s="31">
        <v>15</v>
      </c>
      <c r="V66" s="31">
        <v>95</v>
      </c>
      <c r="W66" s="30">
        <v>8</v>
      </c>
      <c r="X66" s="30">
        <v>650</v>
      </c>
      <c r="Y66" s="30">
        <v>50</v>
      </c>
      <c r="Z66" s="30">
        <v>45</v>
      </c>
      <c r="AA66" s="30">
        <v>110</v>
      </c>
      <c r="AB66" s="31">
        <v>88</v>
      </c>
      <c r="AC66" s="19">
        <v>100</v>
      </c>
      <c r="AD66" s="20">
        <v>650</v>
      </c>
      <c r="AE66" s="20">
        <v>50</v>
      </c>
      <c r="AF66" s="20">
        <v>70</v>
      </c>
      <c r="AG66" s="20">
        <v>85</v>
      </c>
      <c r="AH66" s="20">
        <v>65</v>
      </c>
      <c r="AI66" s="20">
        <v>30</v>
      </c>
      <c r="AJ66" s="20">
        <v>115</v>
      </c>
      <c r="AK66" s="20">
        <v>70</v>
      </c>
      <c r="AL66" s="20">
        <v>60</v>
      </c>
      <c r="AM66" s="20">
        <v>160</v>
      </c>
      <c r="AN66" s="20">
        <v>70</v>
      </c>
      <c r="AO66" s="20">
        <v>45</v>
      </c>
    </row>
    <row r="67" spans="1:4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25" t="s">
        <v>42</v>
      </c>
      <c r="M67" s="25"/>
      <c r="N67" s="25"/>
      <c r="O67" s="32">
        <f t="shared" ref="O67:X67" si="15">O65*O66</f>
        <v>0</v>
      </c>
      <c r="P67" s="25">
        <f t="shared" si="15"/>
        <v>0</v>
      </c>
      <c r="Q67" s="25"/>
      <c r="R67" s="32">
        <f t="shared" si="15"/>
        <v>0</v>
      </c>
      <c r="S67" s="32"/>
      <c r="T67" s="32"/>
      <c r="U67" s="32"/>
      <c r="V67" s="32"/>
      <c r="W67" s="25">
        <f t="shared" si="15"/>
        <v>0</v>
      </c>
      <c r="X67" s="33">
        <f t="shared" si="15"/>
        <v>0</v>
      </c>
      <c r="Y67" s="33"/>
      <c r="Z67" s="25">
        <f t="shared" ref="Z67:AC67" si="16">Z65*Z66</f>
        <v>0</v>
      </c>
      <c r="AA67" s="25">
        <f t="shared" si="16"/>
        <v>0</v>
      </c>
      <c r="AB67" s="32"/>
      <c r="AC67" s="32">
        <f t="shared" si="16"/>
        <v>0</v>
      </c>
      <c r="AD67" s="25"/>
      <c r="AE67" s="25">
        <f t="shared" ref="AE67:AN67" si="17">AE65*AE66</f>
        <v>0</v>
      </c>
      <c r="AF67" s="25">
        <f t="shared" si="17"/>
        <v>0</v>
      </c>
      <c r="AG67" s="25">
        <f t="shared" si="17"/>
        <v>0</v>
      </c>
      <c r="AH67" s="25">
        <f t="shared" si="17"/>
        <v>0</v>
      </c>
      <c r="AI67" s="25">
        <f t="shared" si="17"/>
        <v>0</v>
      </c>
      <c r="AJ67" s="25">
        <f t="shared" si="17"/>
        <v>0</v>
      </c>
      <c r="AK67" s="25">
        <f t="shared" si="17"/>
        <v>0</v>
      </c>
      <c r="AL67" s="25">
        <f t="shared" si="17"/>
        <v>0</v>
      </c>
      <c r="AM67" s="25"/>
      <c r="AN67" s="25">
        <f t="shared" si="17"/>
        <v>0</v>
      </c>
      <c r="AO67" s="37">
        <f>AO65*AO66</f>
        <v>0</v>
      </c>
    </row>
    <row r="68" spans="1:41" ht="15.75" thickBo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4" t="s">
        <v>43</v>
      </c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5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53"/>
      <c r="AO68" s="54"/>
    </row>
    <row r="69" spans="1:4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4"/>
      <c r="M69" s="4"/>
      <c r="N69" s="4"/>
      <c r="O69" s="5"/>
      <c r="P69" s="4"/>
      <c r="Q69" s="4"/>
      <c r="R69" s="5"/>
      <c r="S69" s="5"/>
      <c r="T69" s="5"/>
      <c r="U69" s="5"/>
      <c r="V69" s="5"/>
      <c r="W69" s="4"/>
      <c r="X69" s="4"/>
      <c r="Y69" s="4"/>
      <c r="Z69" s="4"/>
      <c r="AA69" s="4"/>
      <c r="AB69" s="5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</row>
    <row r="70" spans="1:4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4"/>
      <c r="M70" s="4"/>
      <c r="N70" s="4"/>
      <c r="O70" s="5"/>
      <c r="P70" s="4"/>
      <c r="Q70" s="4"/>
      <c r="R70" s="5"/>
      <c r="S70" s="5"/>
      <c r="T70" s="5"/>
      <c r="U70" s="5"/>
      <c r="V70" s="5"/>
      <c r="W70" s="4"/>
      <c r="X70" s="4"/>
      <c r="Y70" s="4"/>
      <c r="Z70" s="4"/>
      <c r="AA70" s="4"/>
      <c r="AB70" s="5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 spans="1:4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4"/>
      <c r="M71" s="4"/>
      <c r="N71" s="4"/>
      <c r="O71" s="5"/>
      <c r="P71" s="4"/>
      <c r="Q71" s="4"/>
      <c r="R71" s="5"/>
      <c r="S71" s="5"/>
      <c r="T71" s="5"/>
      <c r="U71" s="5"/>
      <c r="V71" s="5"/>
      <c r="W71" s="4"/>
      <c r="X71" s="4"/>
      <c r="Y71" s="4"/>
      <c r="Z71" s="4"/>
      <c r="AA71" s="4"/>
      <c r="AB71" s="5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</row>
    <row r="72" spans="1:41" ht="15.75" thickBo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4"/>
      <c r="M72" s="4"/>
      <c r="N72" s="4"/>
      <c r="O72" s="5"/>
      <c r="P72" s="4"/>
      <c r="Q72" s="4"/>
      <c r="R72" s="5"/>
      <c r="S72" s="5"/>
      <c r="T72" s="5"/>
      <c r="U72" s="5"/>
      <c r="V72" s="5"/>
      <c r="W72" s="4"/>
      <c r="X72" s="4"/>
      <c r="Y72" s="4"/>
      <c r="Z72" s="4"/>
      <c r="AA72" s="4"/>
      <c r="AB72" s="5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</row>
    <row r="73" spans="1:41" s="48" customFormat="1" ht="33" customHeight="1" thickBot="1" x14ac:dyDescent="0.3">
      <c r="A73" s="55" t="str">
        <f>A53</f>
        <v>Директор:</v>
      </c>
      <c r="B73" s="55"/>
      <c r="C73" s="55"/>
      <c r="D73" s="55"/>
      <c r="E73" s="55"/>
      <c r="F73" s="55"/>
      <c r="G73" s="41"/>
      <c r="H73" s="58" t="s">
        <v>0</v>
      </c>
      <c r="I73" s="58"/>
      <c r="J73" s="58"/>
      <c r="K73" s="58"/>
      <c r="L73" s="42" t="s">
        <v>1</v>
      </c>
      <c r="M73" s="43">
        <v>2</v>
      </c>
      <c r="N73" s="44"/>
      <c r="O73" s="45"/>
      <c r="P73" s="44"/>
      <c r="Q73" s="44"/>
      <c r="R73" s="45"/>
      <c r="S73" s="45"/>
      <c r="T73" s="45"/>
      <c r="U73" s="45"/>
      <c r="V73" s="45"/>
      <c r="W73" s="44"/>
      <c r="X73" s="44"/>
      <c r="Y73" s="44"/>
      <c r="Z73" s="44"/>
      <c r="AA73" s="44"/>
      <c r="AB73" s="45"/>
      <c r="AC73" s="46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</row>
    <row r="74" spans="1:41" ht="15.75" x14ac:dyDescent="0.25">
      <c r="A74" s="7"/>
      <c r="B74" s="7"/>
      <c r="C74" s="7"/>
      <c r="D74" s="7"/>
      <c r="E74" s="7"/>
      <c r="F74" s="57" t="s">
        <v>47</v>
      </c>
      <c r="G74" s="57"/>
      <c r="H74" s="57"/>
      <c r="I74" s="57"/>
      <c r="J74" s="57"/>
      <c r="K74" s="57"/>
      <c r="L74" s="4"/>
      <c r="M74" s="4"/>
      <c r="N74" s="4"/>
      <c r="O74" s="5"/>
      <c r="P74" s="4"/>
      <c r="Q74" s="4"/>
      <c r="R74" s="5"/>
      <c r="S74" s="5"/>
      <c r="T74" s="5"/>
      <c r="U74" s="5"/>
      <c r="V74" s="5"/>
      <c r="W74" s="4"/>
      <c r="X74" s="4"/>
      <c r="Y74" s="4"/>
      <c r="Z74" s="4"/>
      <c r="AA74" s="4"/>
      <c r="AB74" s="5"/>
      <c r="AC74" s="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</row>
    <row r="75" spans="1:41" ht="81.7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8" t="s">
        <v>2</v>
      </c>
      <c r="M75" s="9" t="s">
        <v>3</v>
      </c>
      <c r="N75" s="9" t="s">
        <v>4</v>
      </c>
      <c r="O75" s="10" t="s">
        <v>5</v>
      </c>
      <c r="P75" s="9" t="s">
        <v>6</v>
      </c>
      <c r="Q75" s="9" t="s">
        <v>7</v>
      </c>
      <c r="R75" s="10" t="s">
        <v>8</v>
      </c>
      <c r="S75" s="10" t="s">
        <v>9</v>
      </c>
      <c r="T75" s="10" t="s">
        <v>10</v>
      </c>
      <c r="U75" s="10" t="s">
        <v>11</v>
      </c>
      <c r="V75" s="10" t="s">
        <v>12</v>
      </c>
      <c r="W75" s="9" t="s">
        <v>13</v>
      </c>
      <c r="X75" s="9" t="s">
        <v>14</v>
      </c>
      <c r="Y75" s="9" t="s">
        <v>15</v>
      </c>
      <c r="Z75" s="9" t="s">
        <v>16</v>
      </c>
      <c r="AA75" s="9" t="s">
        <v>17</v>
      </c>
      <c r="AB75" s="10" t="s">
        <v>18</v>
      </c>
      <c r="AC75" s="10" t="s">
        <v>19</v>
      </c>
      <c r="AD75" s="9" t="s">
        <v>20</v>
      </c>
      <c r="AE75" s="11" t="s">
        <v>21</v>
      </c>
      <c r="AF75" s="11" t="s">
        <v>22</v>
      </c>
      <c r="AG75" s="11" t="s">
        <v>23</v>
      </c>
      <c r="AH75" s="12" t="s">
        <v>24</v>
      </c>
      <c r="AI75" s="11" t="s">
        <v>25</v>
      </c>
      <c r="AJ75" s="11" t="s">
        <v>26</v>
      </c>
      <c r="AK75" s="11" t="s">
        <v>27</v>
      </c>
      <c r="AL75" s="11" t="s">
        <v>28</v>
      </c>
      <c r="AM75" s="12" t="s">
        <v>29</v>
      </c>
      <c r="AN75" s="11" t="s">
        <v>30</v>
      </c>
      <c r="AO75" s="13" t="s">
        <v>31</v>
      </c>
    </row>
    <row r="76" spans="1:4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14" t="s">
        <v>32</v>
      </c>
      <c r="M76" s="15"/>
      <c r="N76" s="15"/>
      <c r="O76" s="16"/>
      <c r="P76" s="15"/>
      <c r="Q76" s="15">
        <v>6.5000000000000002E-2</v>
      </c>
      <c r="R76" s="16"/>
      <c r="S76" s="16">
        <v>0.02</v>
      </c>
      <c r="T76" s="16">
        <v>6.5000000000000002E-2</v>
      </c>
      <c r="U76" s="16">
        <v>2E-3</v>
      </c>
      <c r="V76" s="17">
        <v>0.01</v>
      </c>
      <c r="W76" s="18"/>
      <c r="X76" s="18"/>
      <c r="Y76" s="15"/>
      <c r="Z76" s="15"/>
      <c r="AA76" s="15"/>
      <c r="AB76" s="16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24.7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 t="s">
        <v>33</v>
      </c>
      <c r="M77" s="15"/>
      <c r="N77" s="15">
        <v>0.04</v>
      </c>
      <c r="O77" s="16"/>
      <c r="P77" s="15"/>
      <c r="Q77" s="15"/>
      <c r="R77" s="16"/>
      <c r="S77" s="16"/>
      <c r="T77" s="16">
        <v>0.01</v>
      </c>
      <c r="U77" s="16">
        <v>2E-3</v>
      </c>
      <c r="V77" s="16">
        <v>0.01</v>
      </c>
      <c r="W77" s="15"/>
      <c r="X77" s="15"/>
      <c r="Y77" s="15"/>
      <c r="Z77" s="15"/>
      <c r="AA77" s="15"/>
      <c r="AB77" s="16">
        <v>0.08</v>
      </c>
      <c r="AC77" s="19"/>
      <c r="AD77" s="21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14" t="s">
        <v>3</v>
      </c>
      <c r="M78" s="15">
        <v>0.08</v>
      </c>
      <c r="N78" s="15"/>
      <c r="O78" s="16"/>
      <c r="P78" s="15"/>
      <c r="Q78" s="15"/>
      <c r="R78" s="16"/>
      <c r="S78" s="16"/>
      <c r="T78" s="16"/>
      <c r="U78" s="16"/>
      <c r="V78" s="17"/>
      <c r="W78" s="18"/>
      <c r="X78" s="18"/>
      <c r="Y78" s="15"/>
      <c r="Z78" s="15"/>
      <c r="AA78" s="15"/>
      <c r="AB78" s="16"/>
      <c r="AC78" s="19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14" t="s">
        <v>20</v>
      </c>
      <c r="M79" s="15"/>
      <c r="N79" s="15"/>
      <c r="O79" s="16"/>
      <c r="P79" s="15"/>
      <c r="Q79" s="15"/>
      <c r="R79" s="16"/>
      <c r="S79" s="16"/>
      <c r="T79" s="16"/>
      <c r="U79" s="16"/>
      <c r="V79" s="17"/>
      <c r="W79" s="18"/>
      <c r="X79" s="18"/>
      <c r="Y79" s="15">
        <v>0.02</v>
      </c>
      <c r="Z79" s="15"/>
      <c r="AA79" s="15"/>
      <c r="AB79" s="16"/>
      <c r="AC79" s="19"/>
      <c r="AD79" s="20">
        <v>1E-3</v>
      </c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.75" x14ac:dyDescent="0.25">
      <c r="A80" s="7"/>
      <c r="B80" s="7"/>
      <c r="C80" s="56" t="s">
        <v>34</v>
      </c>
      <c r="D80" s="56"/>
      <c r="E80" s="56"/>
      <c r="F80" s="56"/>
      <c r="G80" s="56"/>
      <c r="H80" s="56"/>
      <c r="I80" s="56"/>
      <c r="J80" s="7"/>
      <c r="K80" s="7"/>
      <c r="L80" s="14" t="s">
        <v>35</v>
      </c>
      <c r="M80" s="15"/>
      <c r="N80" s="15"/>
      <c r="O80" s="16"/>
      <c r="P80" s="15"/>
      <c r="Q80" s="15"/>
      <c r="R80" s="16"/>
      <c r="S80" s="16"/>
      <c r="T80" s="16"/>
      <c r="U80" s="16"/>
      <c r="V80" s="17"/>
      <c r="W80" s="18"/>
      <c r="X80" s="18"/>
      <c r="Y80" s="15"/>
      <c r="Z80" s="15"/>
      <c r="AA80" s="15"/>
      <c r="AB80" s="16"/>
      <c r="AC80" s="19"/>
      <c r="AD80" s="20"/>
      <c r="AE80" s="20"/>
      <c r="AF80" s="20"/>
      <c r="AG80" s="20"/>
      <c r="AH80" s="20"/>
      <c r="AI80" s="20"/>
      <c r="AJ80" s="20"/>
      <c r="AK80" s="20"/>
      <c r="AL80" s="20"/>
      <c r="AM80" s="20">
        <v>0.2</v>
      </c>
      <c r="AN80" s="20"/>
      <c r="AO80" s="20"/>
    </row>
    <row r="81" spans="1:41" ht="15.75" x14ac:dyDescent="0.25">
      <c r="A81" s="7"/>
      <c r="B81" s="56" t="s">
        <v>36</v>
      </c>
      <c r="C81" s="56"/>
      <c r="D81" s="56"/>
      <c r="E81" s="56"/>
      <c r="F81" s="56"/>
      <c r="G81" s="56"/>
      <c r="H81" s="56"/>
      <c r="I81" s="56"/>
      <c r="J81" s="56"/>
      <c r="K81" s="7"/>
      <c r="L81" s="14"/>
      <c r="M81" s="15"/>
      <c r="N81" s="15"/>
      <c r="O81" s="16"/>
      <c r="P81" s="15"/>
      <c r="Q81" s="15"/>
      <c r="R81" s="16"/>
      <c r="S81" s="16"/>
      <c r="T81" s="16"/>
      <c r="U81" s="16"/>
      <c r="V81" s="17"/>
      <c r="W81" s="18"/>
      <c r="X81" s="18"/>
      <c r="Y81" s="15"/>
      <c r="Z81" s="15"/>
      <c r="AA81" s="15"/>
      <c r="AB81" s="16"/>
      <c r="AC81" s="19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.75" x14ac:dyDescent="0.25">
      <c r="A82" s="7"/>
      <c r="B82" s="7"/>
      <c r="C82" s="22" t="s">
        <v>37</v>
      </c>
      <c r="D82" s="23"/>
      <c r="E82" s="24" t="s">
        <v>37</v>
      </c>
      <c r="F82" s="23"/>
      <c r="G82" s="24">
        <v>20</v>
      </c>
      <c r="H82" s="23">
        <v>20</v>
      </c>
      <c r="I82" s="24" t="s">
        <v>38</v>
      </c>
      <c r="J82" s="7"/>
      <c r="K82" s="7"/>
      <c r="L82" s="14"/>
      <c r="M82" s="15"/>
      <c r="N82" s="15"/>
      <c r="O82" s="16"/>
      <c r="P82" s="15"/>
      <c r="Q82" s="15"/>
      <c r="R82" s="16"/>
      <c r="S82" s="16"/>
      <c r="T82" s="16"/>
      <c r="U82" s="16"/>
      <c r="V82" s="17"/>
      <c r="W82" s="18"/>
      <c r="X82" s="18"/>
      <c r="Y82" s="15"/>
      <c r="Z82" s="15"/>
      <c r="AA82" s="15"/>
      <c r="AB82" s="16"/>
      <c r="AC82" s="19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14"/>
      <c r="M83" s="15"/>
      <c r="N83" s="15"/>
      <c r="O83" s="16"/>
      <c r="P83" s="15"/>
      <c r="Q83" s="15"/>
      <c r="R83" s="16"/>
      <c r="S83" s="16"/>
      <c r="T83" s="16"/>
      <c r="U83" s="16"/>
      <c r="V83" s="17"/>
      <c r="W83" s="18"/>
      <c r="X83" s="18"/>
      <c r="Y83" s="15"/>
      <c r="Z83" s="15"/>
      <c r="AA83" s="15"/>
      <c r="AB83" s="16"/>
      <c r="AC83" s="19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25" t="s">
        <v>39</v>
      </c>
      <c r="M84" s="26">
        <f>SUM(M76:M83)</f>
        <v>0.08</v>
      </c>
      <c r="N84" s="26">
        <f t="shared" ref="N84:AD84" si="18">SUM(N76:N83)</f>
        <v>0.04</v>
      </c>
      <c r="O84" s="27">
        <f t="shared" si="18"/>
        <v>0</v>
      </c>
      <c r="P84" s="26">
        <f t="shared" si="18"/>
        <v>0</v>
      </c>
      <c r="Q84" s="26">
        <f t="shared" si="18"/>
        <v>6.5000000000000002E-2</v>
      </c>
      <c r="R84" s="27">
        <f t="shared" si="18"/>
        <v>0</v>
      </c>
      <c r="S84" s="27">
        <f t="shared" si="18"/>
        <v>0.02</v>
      </c>
      <c r="T84" s="27">
        <f t="shared" si="18"/>
        <v>7.4999999999999997E-2</v>
      </c>
      <c r="U84" s="27">
        <f t="shared" si="18"/>
        <v>4.0000000000000001E-3</v>
      </c>
      <c r="V84" s="27">
        <f t="shared" si="18"/>
        <v>0.02</v>
      </c>
      <c r="W84" s="26">
        <f t="shared" si="18"/>
        <v>0</v>
      </c>
      <c r="X84" s="26">
        <f t="shared" si="18"/>
        <v>0</v>
      </c>
      <c r="Y84" s="26">
        <f t="shared" si="18"/>
        <v>0.02</v>
      </c>
      <c r="Z84" s="26">
        <f t="shared" si="18"/>
        <v>0</v>
      </c>
      <c r="AA84" s="26">
        <f t="shared" si="18"/>
        <v>0</v>
      </c>
      <c r="AB84" s="27">
        <f t="shared" si="18"/>
        <v>0.08</v>
      </c>
      <c r="AC84" s="27">
        <f t="shared" si="18"/>
        <v>0</v>
      </c>
      <c r="AD84" s="26">
        <f t="shared" si="18"/>
        <v>1E-3</v>
      </c>
      <c r="AE84" s="26">
        <f>SUM(AE76:AE83)</f>
        <v>0</v>
      </c>
      <c r="AF84" s="26">
        <f>SUM(AF76:AF83)</f>
        <v>0</v>
      </c>
      <c r="AG84" s="26">
        <f t="shared" ref="AG84:AN84" si="19">SUM(AG76:AG83)</f>
        <v>0</v>
      </c>
      <c r="AH84" s="26">
        <f t="shared" si="19"/>
        <v>0</v>
      </c>
      <c r="AI84" s="26">
        <f t="shared" si="19"/>
        <v>0</v>
      </c>
      <c r="AJ84" s="26">
        <f t="shared" si="19"/>
        <v>0</v>
      </c>
      <c r="AK84" s="26">
        <f t="shared" si="19"/>
        <v>0</v>
      </c>
      <c r="AL84" s="26">
        <f t="shared" si="19"/>
        <v>0</v>
      </c>
      <c r="AM84" s="26">
        <f t="shared" si="19"/>
        <v>0.2</v>
      </c>
      <c r="AN84" s="26">
        <f t="shared" si="19"/>
        <v>0</v>
      </c>
      <c r="AO84" s="26">
        <f>SUM(AO76:AO83)</f>
        <v>0</v>
      </c>
    </row>
    <row r="85" spans="1:4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25" t="s">
        <v>40</v>
      </c>
      <c r="M85" s="28" t="s">
        <v>61</v>
      </c>
      <c r="N85" s="28" t="s">
        <v>62</v>
      </c>
      <c r="O85" s="29">
        <f>M73*O84</f>
        <v>0</v>
      </c>
      <c r="P85" s="28">
        <f>M73*P84</f>
        <v>0</v>
      </c>
      <c r="Q85" s="28" t="s">
        <v>55</v>
      </c>
      <c r="R85" s="29">
        <f>M73*R84</f>
        <v>0</v>
      </c>
      <c r="S85" s="29" t="s">
        <v>56</v>
      </c>
      <c r="T85" s="29" t="s">
        <v>63</v>
      </c>
      <c r="U85" s="29" t="s">
        <v>64</v>
      </c>
      <c r="V85" s="29" t="s">
        <v>56</v>
      </c>
      <c r="W85" s="28">
        <f>M73*W84</f>
        <v>0</v>
      </c>
      <c r="X85" s="28">
        <f>M73*X84</f>
        <v>0</v>
      </c>
      <c r="Y85" s="28" t="s">
        <v>56</v>
      </c>
      <c r="Z85" s="28">
        <f>M73*Z84</f>
        <v>0</v>
      </c>
      <c r="AA85" s="28">
        <f>M73*AA84</f>
        <v>0</v>
      </c>
      <c r="AB85" s="28" t="s">
        <v>61</v>
      </c>
      <c r="AC85" s="29">
        <f>M73*AC84</f>
        <v>0</v>
      </c>
      <c r="AD85" s="28" t="s">
        <v>65</v>
      </c>
      <c r="AE85" s="28">
        <f>M73*AE84</f>
        <v>0</v>
      </c>
      <c r="AF85" s="20">
        <f>AF84*M73</f>
        <v>0</v>
      </c>
      <c r="AG85" s="20">
        <f>AG84*M73</f>
        <v>0</v>
      </c>
      <c r="AH85" s="20">
        <f>AH84*M73</f>
        <v>0</v>
      </c>
      <c r="AI85" s="20">
        <f>AI84*M73</f>
        <v>0</v>
      </c>
      <c r="AJ85" s="20">
        <f>AJ84*M73</f>
        <v>0</v>
      </c>
      <c r="AK85" s="20">
        <f>M73*AK84</f>
        <v>0</v>
      </c>
      <c r="AL85" s="20">
        <f>AL84*M73</f>
        <v>0</v>
      </c>
      <c r="AM85" s="20" t="s">
        <v>66</v>
      </c>
      <c r="AN85" s="20">
        <f>AN84*M73</f>
        <v>0</v>
      </c>
      <c r="AO85" s="28">
        <f>M73*AO84</f>
        <v>0</v>
      </c>
    </row>
    <row r="86" spans="1:4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25" t="s">
        <v>41</v>
      </c>
      <c r="M86" s="30">
        <v>50</v>
      </c>
      <c r="N86" s="30">
        <v>200</v>
      </c>
      <c r="O86" s="31">
        <v>400</v>
      </c>
      <c r="P86" s="30">
        <v>35</v>
      </c>
      <c r="Q86" s="30">
        <v>35</v>
      </c>
      <c r="R86" s="31">
        <v>170</v>
      </c>
      <c r="S86" s="31">
        <v>35</v>
      </c>
      <c r="T86" s="31">
        <v>45</v>
      </c>
      <c r="U86" s="31">
        <v>15</v>
      </c>
      <c r="V86" s="31">
        <v>95</v>
      </c>
      <c r="W86" s="30">
        <v>8</v>
      </c>
      <c r="X86" s="30">
        <v>650</v>
      </c>
      <c r="Y86" s="30">
        <v>50</v>
      </c>
      <c r="Z86" s="30">
        <v>45</v>
      </c>
      <c r="AA86" s="30">
        <v>110</v>
      </c>
      <c r="AB86" s="31">
        <v>88</v>
      </c>
      <c r="AC86" s="19">
        <v>100</v>
      </c>
      <c r="AD86" s="20">
        <v>650</v>
      </c>
      <c r="AE86" s="20">
        <v>50</v>
      </c>
      <c r="AF86" s="20">
        <v>70</v>
      </c>
      <c r="AG86" s="20">
        <v>85</v>
      </c>
      <c r="AH86" s="20">
        <v>65</v>
      </c>
      <c r="AI86" s="20">
        <v>30</v>
      </c>
      <c r="AJ86" s="20">
        <v>115</v>
      </c>
      <c r="AK86" s="20">
        <v>70</v>
      </c>
      <c r="AL86" s="20">
        <v>60</v>
      </c>
      <c r="AM86" s="20">
        <v>160</v>
      </c>
      <c r="AN86" s="20">
        <v>70</v>
      </c>
      <c r="AO86" s="20">
        <v>45</v>
      </c>
    </row>
    <row r="87" spans="1:4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25" t="s">
        <v>42</v>
      </c>
      <c r="M87" s="25"/>
      <c r="N87" s="25"/>
      <c r="O87" s="32">
        <f t="shared" ref="O87:X87" si="20">O85*O86</f>
        <v>0</v>
      </c>
      <c r="P87" s="25">
        <f t="shared" si="20"/>
        <v>0</v>
      </c>
      <c r="Q87" s="25"/>
      <c r="R87" s="32">
        <f t="shared" si="20"/>
        <v>0</v>
      </c>
      <c r="S87" s="32"/>
      <c r="T87" s="32"/>
      <c r="U87" s="32"/>
      <c r="V87" s="32"/>
      <c r="W87" s="25">
        <f t="shared" si="20"/>
        <v>0</v>
      </c>
      <c r="X87" s="33">
        <f t="shared" si="20"/>
        <v>0</v>
      </c>
      <c r="Y87" s="33"/>
      <c r="Z87" s="25">
        <f t="shared" ref="Z87:AC87" si="21">Z85*Z86</f>
        <v>0</v>
      </c>
      <c r="AA87" s="25">
        <f t="shared" si="21"/>
        <v>0</v>
      </c>
      <c r="AB87" s="32"/>
      <c r="AC87" s="32">
        <f t="shared" si="21"/>
        <v>0</v>
      </c>
      <c r="AD87" s="25"/>
      <c r="AE87" s="25">
        <f t="shared" ref="AE87:AN87" si="22">AE85*AE86</f>
        <v>0</v>
      </c>
      <c r="AF87" s="25">
        <f t="shared" si="22"/>
        <v>0</v>
      </c>
      <c r="AG87" s="25">
        <f t="shared" si="22"/>
        <v>0</v>
      </c>
      <c r="AH87" s="25">
        <f t="shared" si="22"/>
        <v>0</v>
      </c>
      <c r="AI87" s="25">
        <f t="shared" si="22"/>
        <v>0</v>
      </c>
      <c r="AJ87" s="25">
        <f t="shared" si="22"/>
        <v>0</v>
      </c>
      <c r="AK87" s="25">
        <f t="shared" si="22"/>
        <v>0</v>
      </c>
      <c r="AL87" s="25">
        <f t="shared" si="22"/>
        <v>0</v>
      </c>
      <c r="AM87" s="25"/>
      <c r="AN87" s="25">
        <f t="shared" si="22"/>
        <v>0</v>
      </c>
      <c r="AO87" s="37">
        <f>AO85*AO86</f>
        <v>0</v>
      </c>
    </row>
    <row r="88" spans="1:41" ht="15.75" thickBo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4" t="s">
        <v>43</v>
      </c>
      <c r="M88" s="4"/>
      <c r="N88" s="4"/>
      <c r="O88" s="5"/>
      <c r="P88" s="4"/>
      <c r="Q88" s="4"/>
      <c r="R88" s="5"/>
      <c r="S88" s="5"/>
      <c r="T88" s="5"/>
      <c r="U88" s="5"/>
      <c r="V88" s="5"/>
      <c r="W88" s="4"/>
      <c r="X88" s="4"/>
      <c r="Y88" s="4"/>
      <c r="Z88" s="4"/>
      <c r="AA88" s="4"/>
      <c r="AB88" s="5"/>
      <c r="AC88" s="6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53">
        <v>61</v>
      </c>
      <c r="AO88" s="54"/>
    </row>
    <row r="89" spans="1:4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4"/>
      <c r="M89" s="4"/>
      <c r="N89" s="4"/>
      <c r="O89" s="5"/>
      <c r="P89" s="4"/>
      <c r="Q89" s="4"/>
      <c r="R89" s="5"/>
      <c r="S89" s="5"/>
      <c r="T89" s="5"/>
      <c r="U89" s="5"/>
      <c r="V89" s="5"/>
      <c r="W89" s="4"/>
      <c r="X89" s="4"/>
      <c r="Y89" s="4"/>
      <c r="Z89" s="4"/>
      <c r="AA89" s="4"/>
      <c r="AB89" s="5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</row>
    <row r="90" spans="1:4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4"/>
      <c r="M90" s="4"/>
      <c r="N90" s="4"/>
      <c r="O90" s="5"/>
      <c r="P90" s="4"/>
      <c r="Q90" s="4"/>
      <c r="R90" s="5"/>
      <c r="S90" s="5"/>
      <c r="T90" s="5"/>
      <c r="U90" s="5"/>
      <c r="V90" s="5"/>
      <c r="W90" s="4"/>
      <c r="X90" s="4"/>
      <c r="Y90" s="4"/>
      <c r="Z90" s="4"/>
      <c r="AA90" s="4"/>
      <c r="AB90" s="5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4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4"/>
      <c r="M91" s="4"/>
      <c r="N91" s="4"/>
      <c r="O91" s="5"/>
      <c r="P91" s="4"/>
      <c r="Q91" s="4"/>
      <c r="R91" s="5"/>
      <c r="S91" s="5"/>
      <c r="T91" s="5"/>
      <c r="U91" s="5"/>
      <c r="V91" s="5"/>
      <c r="W91" s="4"/>
      <c r="X91" s="4"/>
      <c r="Y91" s="4"/>
      <c r="Z91" s="4"/>
      <c r="AA91" s="4"/>
      <c r="AB91" s="5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41" ht="15.75" thickBo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4"/>
      <c r="M92" s="4"/>
      <c r="N92" s="4"/>
      <c r="O92" s="5"/>
      <c r="P92" s="4"/>
      <c r="Q92" s="4"/>
      <c r="R92" s="5"/>
      <c r="S92" s="5"/>
      <c r="T92" s="5"/>
      <c r="U92" s="5"/>
      <c r="V92" s="5"/>
      <c r="W92" s="4"/>
      <c r="X92" s="4"/>
      <c r="Y92" s="4"/>
      <c r="Z92" s="4"/>
      <c r="AA92" s="4"/>
      <c r="AB92" s="5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41" ht="29.25" customHeight="1" thickBot="1" x14ac:dyDescent="0.3">
      <c r="A93" s="55" t="str">
        <f>A73</f>
        <v>Директор:</v>
      </c>
      <c r="B93" s="55"/>
      <c r="C93" s="55"/>
      <c r="D93" s="55"/>
      <c r="E93" s="55"/>
      <c r="F93" s="55"/>
      <c r="G93" s="1"/>
      <c r="H93" s="56" t="s">
        <v>0</v>
      </c>
      <c r="I93" s="56"/>
      <c r="J93" s="56"/>
      <c r="K93" s="56"/>
      <c r="L93" s="2" t="s">
        <v>1</v>
      </c>
      <c r="M93" s="3">
        <v>2</v>
      </c>
      <c r="N93" s="4"/>
      <c r="O93" s="5"/>
      <c r="P93" s="4"/>
      <c r="Q93" s="4"/>
      <c r="R93" s="5"/>
      <c r="S93" s="5"/>
      <c r="T93" s="5"/>
      <c r="U93" s="5"/>
      <c r="V93" s="5"/>
      <c r="W93" s="4"/>
      <c r="X93" s="4"/>
      <c r="Y93" s="4"/>
      <c r="Z93" s="4"/>
      <c r="AA93" s="4"/>
      <c r="AB93" s="5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41" ht="15.75" x14ac:dyDescent="0.25">
      <c r="A94" s="7"/>
      <c r="B94" s="7"/>
      <c r="C94" s="7"/>
      <c r="D94" s="7"/>
      <c r="E94" s="7"/>
      <c r="F94" s="57" t="s">
        <v>47</v>
      </c>
      <c r="G94" s="57"/>
      <c r="H94" s="57"/>
      <c r="I94" s="57"/>
      <c r="J94" s="57"/>
      <c r="K94" s="57"/>
      <c r="L94" s="4"/>
      <c r="M94" s="4"/>
      <c r="N94" s="4"/>
      <c r="O94" s="5"/>
      <c r="P94" s="4"/>
      <c r="Q94" s="4"/>
      <c r="R94" s="5"/>
      <c r="S94" s="5"/>
      <c r="T94" s="5"/>
      <c r="U94" s="5"/>
      <c r="V94" s="5"/>
      <c r="W94" s="4"/>
      <c r="X94" s="4"/>
      <c r="Y94" s="4"/>
      <c r="Z94" s="4"/>
      <c r="AA94" s="4"/>
      <c r="AB94" s="5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41" ht="81.7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8" t="s">
        <v>2</v>
      </c>
      <c r="M95" s="9" t="s">
        <v>3</v>
      </c>
      <c r="N95" s="9" t="s">
        <v>4</v>
      </c>
      <c r="O95" s="10" t="s">
        <v>5</v>
      </c>
      <c r="P95" s="9" t="s">
        <v>6</v>
      </c>
      <c r="Q95" s="9" t="s">
        <v>7</v>
      </c>
      <c r="R95" s="10" t="s">
        <v>8</v>
      </c>
      <c r="S95" s="10" t="s">
        <v>9</v>
      </c>
      <c r="T95" s="10" t="s">
        <v>10</v>
      </c>
      <c r="U95" s="10" t="s">
        <v>11</v>
      </c>
      <c r="V95" s="10" t="s">
        <v>12</v>
      </c>
      <c r="W95" s="9" t="s">
        <v>13</v>
      </c>
      <c r="X95" s="9" t="s">
        <v>14</v>
      </c>
      <c r="Y95" s="9" t="s">
        <v>15</v>
      </c>
      <c r="Z95" s="9" t="s">
        <v>16</v>
      </c>
      <c r="AA95" s="9" t="s">
        <v>17</v>
      </c>
      <c r="AB95" s="10" t="s">
        <v>18</v>
      </c>
      <c r="AC95" s="10" t="s">
        <v>19</v>
      </c>
      <c r="AD95" s="9" t="s">
        <v>20</v>
      </c>
      <c r="AE95" s="11" t="s">
        <v>21</v>
      </c>
      <c r="AF95" s="11" t="s">
        <v>22</v>
      </c>
      <c r="AG95" s="11" t="s">
        <v>23</v>
      </c>
      <c r="AH95" s="12" t="s">
        <v>24</v>
      </c>
      <c r="AI95" s="11" t="s">
        <v>25</v>
      </c>
      <c r="AJ95" s="11" t="s">
        <v>26</v>
      </c>
      <c r="AK95" s="11" t="s">
        <v>27</v>
      </c>
      <c r="AL95" s="11" t="s">
        <v>28</v>
      </c>
      <c r="AM95" s="12" t="s">
        <v>29</v>
      </c>
      <c r="AN95" s="11" t="s">
        <v>30</v>
      </c>
      <c r="AO95" s="13" t="s">
        <v>31</v>
      </c>
    </row>
    <row r="96" spans="1:4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14" t="s">
        <v>32</v>
      </c>
      <c r="M96" s="15"/>
      <c r="N96" s="15"/>
      <c r="O96" s="16"/>
      <c r="P96" s="15"/>
      <c r="Q96" s="15">
        <v>6.5000000000000002E-2</v>
      </c>
      <c r="R96" s="16"/>
      <c r="S96" s="16">
        <v>0.02</v>
      </c>
      <c r="T96" s="16">
        <v>6.5000000000000002E-2</v>
      </c>
      <c r="U96" s="16">
        <v>2E-3</v>
      </c>
      <c r="V96" s="17">
        <v>0.01</v>
      </c>
      <c r="W96" s="18"/>
      <c r="X96" s="18"/>
      <c r="Y96" s="15"/>
      <c r="Z96" s="15"/>
      <c r="AA96" s="15"/>
      <c r="AB96" s="16"/>
      <c r="AC96" s="19"/>
      <c r="AD96" s="20"/>
      <c r="AE96" s="20"/>
      <c r="AF96" s="20"/>
      <c r="AG96" s="20"/>
      <c r="AH96" s="20">
        <v>0.04</v>
      </c>
      <c r="AI96" s="20"/>
      <c r="AJ96" s="20"/>
      <c r="AK96" s="20"/>
      <c r="AL96" s="20"/>
      <c r="AM96" s="20"/>
      <c r="AN96" s="20"/>
      <c r="AO96" s="20"/>
    </row>
    <row r="97" spans="1:4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30" t="s">
        <v>45</v>
      </c>
      <c r="M97" s="15"/>
      <c r="N97" s="15"/>
      <c r="O97" s="34"/>
      <c r="P97" s="15">
        <v>0.04</v>
      </c>
      <c r="Q97" s="15"/>
      <c r="R97" s="15"/>
      <c r="S97" s="15"/>
      <c r="T97" s="15"/>
      <c r="U97" s="15">
        <v>2E-3</v>
      </c>
      <c r="V97" s="38"/>
      <c r="W97" s="15"/>
      <c r="X97" s="15"/>
      <c r="Y97" s="15"/>
      <c r="Z97" s="15"/>
      <c r="AA97" s="15"/>
      <c r="AB97" s="39"/>
      <c r="AC97" s="40">
        <v>0.1094</v>
      </c>
      <c r="AD97" s="20"/>
      <c r="AE97" s="20"/>
      <c r="AF97" s="20"/>
      <c r="AG97" s="20"/>
      <c r="AH97" s="20"/>
      <c r="AI97" s="36"/>
      <c r="AJ97" s="20"/>
      <c r="AK97" s="20"/>
      <c r="AL97" s="20"/>
      <c r="AM97" s="20"/>
      <c r="AN97" s="20"/>
      <c r="AO97" s="20">
        <v>7.0000000000000007E-2</v>
      </c>
    </row>
    <row r="98" spans="1:4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4" t="s">
        <v>46</v>
      </c>
      <c r="M98" s="15">
        <v>0.08</v>
      </c>
      <c r="N98" s="15"/>
      <c r="O98" s="16"/>
      <c r="P98" s="15"/>
      <c r="Q98" s="15"/>
      <c r="R98" s="16"/>
      <c r="S98" s="16"/>
      <c r="T98" s="16"/>
      <c r="U98" s="16"/>
      <c r="V98" s="17"/>
      <c r="W98" s="18"/>
      <c r="X98" s="18"/>
      <c r="Y98" s="15"/>
      <c r="Z98" s="15"/>
      <c r="AA98" s="15"/>
      <c r="AB98" s="16"/>
      <c r="AC98" s="19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14" t="s">
        <v>29</v>
      </c>
      <c r="M99" s="15"/>
      <c r="N99" s="15"/>
      <c r="O99" s="16"/>
      <c r="P99" s="15"/>
      <c r="Q99" s="15"/>
      <c r="R99" s="16"/>
      <c r="S99" s="16"/>
      <c r="T99" s="16"/>
      <c r="U99" s="16"/>
      <c r="V99" s="17"/>
      <c r="W99" s="18"/>
      <c r="X99" s="18"/>
      <c r="Y99" s="15"/>
      <c r="Z99" s="15"/>
      <c r="AA99" s="15"/>
      <c r="AB99" s="16"/>
      <c r="AC99" s="19"/>
      <c r="AD99" s="20"/>
      <c r="AE99" s="20"/>
      <c r="AF99" s="20"/>
      <c r="AG99" s="20"/>
      <c r="AH99" s="20"/>
      <c r="AI99" s="20"/>
      <c r="AJ99" s="20"/>
      <c r="AK99" s="20"/>
      <c r="AL99" s="20"/>
      <c r="AM99" s="20">
        <v>0.2</v>
      </c>
      <c r="AN99" s="20"/>
      <c r="AO99" s="20"/>
    </row>
    <row r="100" spans="1:41" ht="15.75" x14ac:dyDescent="0.25">
      <c r="A100" s="7"/>
      <c r="B100" s="7"/>
      <c r="C100" s="56" t="s">
        <v>34</v>
      </c>
      <c r="D100" s="56"/>
      <c r="E100" s="56"/>
      <c r="F100" s="56"/>
      <c r="G100" s="56"/>
      <c r="H100" s="56"/>
      <c r="I100" s="56"/>
      <c r="J100" s="7"/>
      <c r="K100" s="7"/>
      <c r="L100" s="30"/>
      <c r="M100" s="15"/>
      <c r="N100" s="15"/>
      <c r="O100" s="16"/>
      <c r="P100" s="15"/>
      <c r="Q100" s="15"/>
      <c r="R100" s="16"/>
      <c r="S100" s="16"/>
      <c r="T100" s="16"/>
      <c r="U100" s="16"/>
      <c r="V100" s="17"/>
      <c r="W100" s="18"/>
      <c r="X100" s="18"/>
      <c r="Y100" s="15"/>
      <c r="Z100" s="15"/>
      <c r="AA100" s="15"/>
      <c r="AB100" s="16"/>
      <c r="AC100" s="19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.75" x14ac:dyDescent="0.25">
      <c r="A101" s="7"/>
      <c r="B101" s="56" t="s">
        <v>36</v>
      </c>
      <c r="C101" s="56"/>
      <c r="D101" s="56"/>
      <c r="E101" s="56"/>
      <c r="F101" s="56"/>
      <c r="G101" s="56"/>
      <c r="H101" s="56"/>
      <c r="I101" s="56"/>
      <c r="J101" s="56"/>
      <c r="K101" s="7"/>
      <c r="L101" s="30"/>
      <c r="M101" s="15"/>
      <c r="N101" s="15"/>
      <c r="O101" s="16"/>
      <c r="P101" s="15"/>
      <c r="Q101" s="15"/>
      <c r="R101" s="16"/>
      <c r="S101" s="16"/>
      <c r="T101" s="16"/>
      <c r="U101" s="16"/>
      <c r="V101" s="17"/>
      <c r="W101" s="18"/>
      <c r="X101" s="18"/>
      <c r="Y101" s="15"/>
      <c r="Z101" s="15"/>
      <c r="AA101" s="15"/>
      <c r="AB101" s="16"/>
      <c r="AC101" s="19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.75" x14ac:dyDescent="0.25">
      <c r="A102" s="7"/>
      <c r="B102" s="7"/>
      <c r="C102" s="22" t="s">
        <v>37</v>
      </c>
      <c r="D102" s="23"/>
      <c r="E102" s="24" t="s">
        <v>37</v>
      </c>
      <c r="F102" s="23"/>
      <c r="G102" s="24">
        <v>20</v>
      </c>
      <c r="H102" s="23">
        <v>20</v>
      </c>
      <c r="I102" s="24" t="s">
        <v>38</v>
      </c>
      <c r="J102" s="7"/>
      <c r="K102" s="7"/>
      <c r="L102" s="30"/>
      <c r="M102" s="15"/>
      <c r="N102" s="15"/>
      <c r="O102" s="16"/>
      <c r="P102" s="15"/>
      <c r="Q102" s="15"/>
      <c r="R102" s="16"/>
      <c r="S102" s="16"/>
      <c r="T102" s="16"/>
      <c r="U102" s="16"/>
      <c r="V102" s="17"/>
      <c r="W102" s="18"/>
      <c r="X102" s="18"/>
      <c r="Y102" s="15"/>
      <c r="Z102" s="15"/>
      <c r="AA102" s="15"/>
      <c r="AB102" s="16"/>
      <c r="AC102" s="19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30"/>
      <c r="M103" s="15"/>
      <c r="N103" s="15"/>
      <c r="O103" s="16"/>
      <c r="P103" s="15"/>
      <c r="Q103" s="15"/>
      <c r="R103" s="16"/>
      <c r="S103" s="16"/>
      <c r="T103" s="16"/>
      <c r="U103" s="16"/>
      <c r="V103" s="17"/>
      <c r="W103" s="18"/>
      <c r="X103" s="18"/>
      <c r="Y103" s="15"/>
      <c r="Z103" s="15"/>
      <c r="AA103" s="15"/>
      <c r="AB103" s="16"/>
      <c r="AC103" s="19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5" t="s">
        <v>39</v>
      </c>
      <c r="M104" s="26">
        <f>SUM(M96:M103)</f>
        <v>0.08</v>
      </c>
      <c r="N104" s="26">
        <f t="shared" ref="N104:AD104" si="23">SUM(N96:N103)</f>
        <v>0</v>
      </c>
      <c r="O104" s="27">
        <f t="shared" si="23"/>
        <v>0</v>
      </c>
      <c r="P104" s="26">
        <f t="shared" si="23"/>
        <v>0.04</v>
      </c>
      <c r="Q104" s="26">
        <f t="shared" si="23"/>
        <v>6.5000000000000002E-2</v>
      </c>
      <c r="R104" s="27">
        <f t="shared" si="23"/>
        <v>0</v>
      </c>
      <c r="S104" s="27">
        <f t="shared" si="23"/>
        <v>0.02</v>
      </c>
      <c r="T104" s="27">
        <f t="shared" si="23"/>
        <v>6.5000000000000002E-2</v>
      </c>
      <c r="U104" s="27">
        <f t="shared" si="23"/>
        <v>4.0000000000000001E-3</v>
      </c>
      <c r="V104" s="27">
        <f t="shared" si="23"/>
        <v>0.01</v>
      </c>
      <c r="W104" s="26">
        <f t="shared" si="23"/>
        <v>0</v>
      </c>
      <c r="X104" s="26">
        <f t="shared" si="23"/>
        <v>0</v>
      </c>
      <c r="Y104" s="26">
        <f t="shared" si="23"/>
        <v>0</v>
      </c>
      <c r="Z104" s="26">
        <f t="shared" si="23"/>
        <v>0</v>
      </c>
      <c r="AA104" s="26">
        <f t="shared" si="23"/>
        <v>0</v>
      </c>
      <c r="AB104" s="27">
        <f t="shared" si="23"/>
        <v>0</v>
      </c>
      <c r="AC104" s="27">
        <f t="shared" si="23"/>
        <v>0.1094</v>
      </c>
      <c r="AD104" s="26">
        <f t="shared" si="23"/>
        <v>0</v>
      </c>
      <c r="AE104" s="26">
        <f>SUM(AE96:AE103)</f>
        <v>0</v>
      </c>
      <c r="AF104" s="26">
        <f>SUM(AF96:AF103)</f>
        <v>0</v>
      </c>
      <c r="AG104" s="26">
        <f t="shared" ref="AG104:AN104" si="24">SUM(AG96:AG103)</f>
        <v>0</v>
      </c>
      <c r="AH104" s="26">
        <f t="shared" si="24"/>
        <v>0.04</v>
      </c>
      <c r="AI104" s="26">
        <f t="shared" si="24"/>
        <v>0</v>
      </c>
      <c r="AJ104" s="26">
        <f t="shared" si="24"/>
        <v>0</v>
      </c>
      <c r="AK104" s="26">
        <f t="shared" si="24"/>
        <v>0</v>
      </c>
      <c r="AL104" s="26">
        <f t="shared" si="24"/>
        <v>0</v>
      </c>
      <c r="AM104" s="26">
        <f t="shared" si="24"/>
        <v>0.2</v>
      </c>
      <c r="AN104" s="26">
        <f t="shared" si="24"/>
        <v>0</v>
      </c>
      <c r="AO104" s="26">
        <f>SUM(AO96:AO103)</f>
        <v>7.0000000000000007E-2</v>
      </c>
    </row>
    <row r="105" spans="1:4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5" t="s">
        <v>40</v>
      </c>
      <c r="M105" s="28" t="s">
        <v>61</v>
      </c>
      <c r="N105" s="28">
        <f>M93*N104</f>
        <v>0</v>
      </c>
      <c r="O105" s="29">
        <f>M93*O104</f>
        <v>0</v>
      </c>
      <c r="P105" s="28" t="s">
        <v>62</v>
      </c>
      <c r="Q105" s="28" t="s">
        <v>55</v>
      </c>
      <c r="R105" s="29">
        <f>M93*R104</f>
        <v>0</v>
      </c>
      <c r="S105" s="29" t="s">
        <v>56</v>
      </c>
      <c r="T105" s="29" t="s">
        <v>55</v>
      </c>
      <c r="U105" s="29" t="s">
        <v>64</v>
      </c>
      <c r="V105" s="29" t="s">
        <v>59</v>
      </c>
      <c r="W105" s="28">
        <f>M93*W104</f>
        <v>0</v>
      </c>
      <c r="X105" s="28">
        <f>M93*X104</f>
        <v>0</v>
      </c>
      <c r="Y105" s="28">
        <f>M93*Y104</f>
        <v>0</v>
      </c>
      <c r="Z105" s="28">
        <f>M93*Z104</f>
        <v>0</v>
      </c>
      <c r="AA105" s="28">
        <f>M93*AA104</f>
        <v>0</v>
      </c>
      <c r="AB105" s="28">
        <f>M93*AB104</f>
        <v>0</v>
      </c>
      <c r="AC105" s="29" t="s">
        <v>58</v>
      </c>
      <c r="AD105" s="28">
        <f>M93*AD104</f>
        <v>0</v>
      </c>
      <c r="AE105" s="28">
        <f>M93*AE104</f>
        <v>0</v>
      </c>
      <c r="AF105" s="20">
        <f>AF104*M93</f>
        <v>0</v>
      </c>
      <c r="AG105" s="20">
        <f>AG104*M93</f>
        <v>0</v>
      </c>
      <c r="AH105" s="20" t="s">
        <v>62</v>
      </c>
      <c r="AI105" s="20">
        <f>AI104*M93</f>
        <v>0</v>
      </c>
      <c r="AJ105" s="20">
        <f>AJ104*M93</f>
        <v>0</v>
      </c>
      <c r="AK105" s="20">
        <f>M93*AK104</f>
        <v>0</v>
      </c>
      <c r="AL105" s="20">
        <f>AL104*M93</f>
        <v>0</v>
      </c>
      <c r="AM105" s="20" t="s">
        <v>66</v>
      </c>
      <c r="AN105" s="20">
        <f>AN104*M93</f>
        <v>0</v>
      </c>
      <c r="AO105" s="28" t="s">
        <v>60</v>
      </c>
    </row>
    <row r="106" spans="1:4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5" t="s">
        <v>41</v>
      </c>
      <c r="M106" s="30">
        <v>50</v>
      </c>
      <c r="N106" s="30">
        <v>200</v>
      </c>
      <c r="O106" s="31">
        <v>400</v>
      </c>
      <c r="P106" s="30">
        <v>35</v>
      </c>
      <c r="Q106" s="30">
        <v>35</v>
      </c>
      <c r="R106" s="31">
        <v>170</v>
      </c>
      <c r="S106" s="31">
        <v>35</v>
      </c>
      <c r="T106" s="31">
        <v>45</v>
      </c>
      <c r="U106" s="31">
        <v>15</v>
      </c>
      <c r="V106" s="31">
        <v>95</v>
      </c>
      <c r="W106" s="30">
        <v>8</v>
      </c>
      <c r="X106" s="30">
        <v>650</v>
      </c>
      <c r="Y106" s="30">
        <v>50</v>
      </c>
      <c r="Z106" s="30">
        <v>45</v>
      </c>
      <c r="AA106" s="30">
        <v>110</v>
      </c>
      <c r="AB106" s="31">
        <v>88</v>
      </c>
      <c r="AC106" s="19">
        <v>100</v>
      </c>
      <c r="AD106" s="20">
        <v>650</v>
      </c>
      <c r="AE106" s="20">
        <v>50</v>
      </c>
      <c r="AF106" s="20">
        <v>70</v>
      </c>
      <c r="AG106" s="20">
        <v>85</v>
      </c>
      <c r="AH106" s="20">
        <v>65</v>
      </c>
      <c r="AI106" s="20">
        <v>30</v>
      </c>
      <c r="AJ106" s="20">
        <v>115</v>
      </c>
      <c r="AK106" s="20">
        <v>70</v>
      </c>
      <c r="AL106" s="20">
        <v>60</v>
      </c>
      <c r="AM106" s="20">
        <v>160</v>
      </c>
      <c r="AN106" s="20">
        <v>70</v>
      </c>
      <c r="AO106" s="20">
        <v>45</v>
      </c>
    </row>
    <row r="107" spans="1:4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5" t="s">
        <v>42</v>
      </c>
      <c r="M107" s="25"/>
      <c r="N107" s="25">
        <f t="shared" ref="N107:X107" si="25">N105*N106</f>
        <v>0</v>
      </c>
      <c r="O107" s="32">
        <f t="shared" si="25"/>
        <v>0</v>
      </c>
      <c r="P107" s="51"/>
      <c r="Q107" s="25"/>
      <c r="R107" s="32">
        <f t="shared" si="25"/>
        <v>0</v>
      </c>
      <c r="S107" s="32"/>
      <c r="T107" s="32"/>
      <c r="U107" s="32"/>
      <c r="V107" s="32"/>
      <c r="W107" s="25">
        <f t="shared" si="25"/>
        <v>0</v>
      </c>
      <c r="X107" s="33">
        <f t="shared" si="25"/>
        <v>0</v>
      </c>
      <c r="Y107" s="33">
        <f>Y105*Y106</f>
        <v>0</v>
      </c>
      <c r="Z107" s="25">
        <f t="shared" ref="Z107:AB107" si="26">Z105*Z106</f>
        <v>0</v>
      </c>
      <c r="AA107" s="25">
        <f t="shared" si="26"/>
        <v>0</v>
      </c>
      <c r="AB107" s="32">
        <f t="shared" si="26"/>
        <v>0</v>
      </c>
      <c r="AC107" s="32"/>
      <c r="AD107" s="25">
        <f>AD105*AD106</f>
        <v>0</v>
      </c>
      <c r="AE107" s="25">
        <f t="shared" ref="AE107:AN107" si="27">AE105*AE106</f>
        <v>0</v>
      </c>
      <c r="AF107" s="25">
        <f t="shared" si="27"/>
        <v>0</v>
      </c>
      <c r="AG107" s="25">
        <f t="shared" si="27"/>
        <v>0</v>
      </c>
      <c r="AH107" s="25"/>
      <c r="AI107" s="25">
        <f t="shared" si="27"/>
        <v>0</v>
      </c>
      <c r="AJ107" s="25">
        <f t="shared" si="27"/>
        <v>0</v>
      </c>
      <c r="AK107" s="25">
        <f t="shared" si="27"/>
        <v>0</v>
      </c>
      <c r="AL107" s="25">
        <f t="shared" si="27"/>
        <v>0</v>
      </c>
      <c r="AM107" s="25"/>
      <c r="AN107" s="25">
        <f t="shared" si="27"/>
        <v>0</v>
      </c>
      <c r="AO107" s="37"/>
    </row>
    <row r="108" spans="1:41" ht="15.75" thickBo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4" t="s">
        <v>43</v>
      </c>
      <c r="M108" s="4"/>
      <c r="N108" s="4"/>
      <c r="O108" s="5"/>
      <c r="P108" s="4"/>
      <c r="Q108" s="4"/>
      <c r="R108" s="5"/>
      <c r="S108" s="5"/>
      <c r="T108" s="5"/>
      <c r="U108" s="5"/>
      <c r="V108" s="5"/>
      <c r="W108" s="4"/>
      <c r="X108" s="4"/>
      <c r="Y108" s="4"/>
      <c r="Z108" s="4"/>
      <c r="AA108" s="4"/>
      <c r="AB108" s="5"/>
      <c r="AC108" s="6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53"/>
      <c r="AO108" s="54"/>
    </row>
    <row r="109" spans="1:4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4"/>
      <c r="M109" s="4"/>
      <c r="N109" s="4"/>
      <c r="O109" s="5"/>
      <c r="P109" s="4"/>
      <c r="Q109" s="4"/>
      <c r="R109" s="5"/>
      <c r="S109" s="5"/>
      <c r="T109" s="5"/>
      <c r="U109" s="5"/>
      <c r="V109" s="5"/>
      <c r="W109" s="4"/>
      <c r="X109" s="4"/>
      <c r="Y109" s="4"/>
      <c r="Z109" s="4"/>
      <c r="AA109" s="4"/>
      <c r="AB109" s="5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</row>
    <row r="110" spans="1:4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4"/>
      <c r="M110" s="4"/>
      <c r="N110" s="4"/>
      <c r="O110" s="5"/>
      <c r="P110" s="4"/>
      <c r="Q110" s="4"/>
      <c r="R110" s="5"/>
      <c r="S110" s="5"/>
      <c r="T110" s="5"/>
      <c r="U110" s="5"/>
      <c r="V110" s="5"/>
      <c r="W110" s="4"/>
      <c r="X110" s="4"/>
      <c r="Y110" s="4"/>
      <c r="Z110" s="4"/>
      <c r="AA110" s="4"/>
      <c r="AB110" s="5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4"/>
      <c r="M111" s="4"/>
      <c r="N111" s="4"/>
      <c r="O111" s="5"/>
      <c r="P111" s="4"/>
      <c r="Q111" s="4"/>
      <c r="R111" s="5"/>
      <c r="S111" s="5"/>
      <c r="T111" s="5"/>
      <c r="U111" s="5"/>
      <c r="V111" s="5"/>
      <c r="W111" s="4"/>
      <c r="X111" s="4"/>
      <c r="Y111" s="4"/>
      <c r="Z111" s="4"/>
      <c r="AA111" s="4"/>
      <c r="AB111" s="5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</sheetData>
  <mergeCells count="36">
    <mergeCell ref="AN108:AO108"/>
    <mergeCell ref="AN88:AO88"/>
    <mergeCell ref="A93:F93"/>
    <mergeCell ref="H93:K93"/>
    <mergeCell ref="F94:K94"/>
    <mergeCell ref="C100:I100"/>
    <mergeCell ref="B101:J101"/>
    <mergeCell ref="B81:J81"/>
    <mergeCell ref="AN52:AO52"/>
    <mergeCell ref="A53:F53"/>
    <mergeCell ref="H53:K53"/>
    <mergeCell ref="F54:K54"/>
    <mergeCell ref="C60:I60"/>
    <mergeCell ref="B61:J61"/>
    <mergeCell ref="AN68:AO68"/>
    <mergeCell ref="A73:F73"/>
    <mergeCell ref="H73:K73"/>
    <mergeCell ref="F74:K74"/>
    <mergeCell ref="C80:I80"/>
    <mergeCell ref="AN32:AO32"/>
    <mergeCell ref="A37:F37"/>
    <mergeCell ref="H37:K37"/>
    <mergeCell ref="F38:K38"/>
    <mergeCell ref="C44:I44"/>
    <mergeCell ref="B45:J45"/>
    <mergeCell ref="A17:F17"/>
    <mergeCell ref="H17:K17"/>
    <mergeCell ref="F18:K18"/>
    <mergeCell ref="C24:I24"/>
    <mergeCell ref="B25:J25"/>
    <mergeCell ref="AN16:AO16"/>
    <mergeCell ref="A1:F1"/>
    <mergeCell ref="H1:K1"/>
    <mergeCell ref="F2:K2"/>
    <mergeCell ref="C8:I8"/>
    <mergeCell ref="B9:J9"/>
  </mergeCells>
  <pageMargins left="0.25" right="0.25" top="0.75" bottom="0.75" header="0.3" footer="0.3"/>
  <pageSetup paperSize="9" scale="59" fitToHeight="0" orientation="landscape" r:id="rId1"/>
  <rowBreaks count="2" manualBreakCount="2">
    <brk id="36" max="16383" man="1"/>
    <brk id="7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"/>
  <sheetViews>
    <sheetView tabSelected="1" workbookViewId="0">
      <selection activeCell="F10" sqref="F10"/>
    </sheetView>
  </sheetViews>
  <sheetFormatPr defaultRowHeight="15" x14ac:dyDescent="0.25"/>
  <cols>
    <col min="1" max="1" width="3.7109375" customWidth="1"/>
    <col min="2" max="2" width="3.28515625" customWidth="1"/>
    <col min="3" max="3" width="3.85546875" customWidth="1"/>
    <col min="4" max="4" width="4.5703125" customWidth="1"/>
    <col min="5" max="5" width="5" customWidth="1"/>
    <col min="6" max="6" width="11" customWidth="1"/>
    <col min="7" max="7" width="5.7109375" customWidth="1"/>
    <col min="8" max="8" width="4.85546875" customWidth="1"/>
    <col min="9" max="9" width="3.140625" customWidth="1"/>
    <col min="10" max="10" width="3.28515625" customWidth="1"/>
    <col min="11" max="11" width="5.28515625" customWidth="1"/>
    <col min="12" max="12" width="16.28515625" customWidth="1"/>
    <col min="13" max="14" width="5.42578125" customWidth="1"/>
    <col min="15" max="15" width="5.28515625" customWidth="1"/>
    <col min="16" max="16" width="5.42578125" customWidth="1"/>
    <col min="17" max="17" width="5.28515625" customWidth="1"/>
    <col min="18" max="19" width="5.42578125" customWidth="1"/>
    <col min="20" max="22" width="5.7109375" customWidth="1"/>
    <col min="23" max="23" width="5.85546875" customWidth="1"/>
    <col min="24" max="24" width="5.42578125" customWidth="1"/>
    <col min="25" max="25" width="5.140625" customWidth="1"/>
    <col min="26" max="26" width="5.5703125" customWidth="1"/>
    <col min="27" max="27" width="5" customWidth="1"/>
    <col min="28" max="28" width="5.85546875" customWidth="1"/>
    <col min="29" max="29" width="5.42578125" customWidth="1"/>
    <col min="30" max="30" width="5.5703125" customWidth="1"/>
    <col min="31" max="31" width="5.7109375" customWidth="1"/>
    <col min="32" max="32" width="6" customWidth="1"/>
    <col min="33" max="33" width="5.85546875" customWidth="1"/>
    <col min="34" max="34" width="5.7109375" customWidth="1"/>
    <col min="35" max="35" width="6" customWidth="1"/>
    <col min="36" max="36" width="5.5703125" customWidth="1"/>
    <col min="37" max="37" width="5.85546875" customWidth="1"/>
    <col min="38" max="39" width="5.5703125" customWidth="1"/>
    <col min="40" max="40" width="6" customWidth="1"/>
    <col min="41" max="41" width="5.140625" customWidth="1"/>
  </cols>
  <sheetData>
    <row r="1" spans="1:41" ht="45.75" customHeight="1" thickBot="1" x14ac:dyDescent="0.3">
      <c r="A1" s="55" t="s">
        <v>54</v>
      </c>
      <c r="B1" s="55"/>
      <c r="C1" s="55"/>
      <c r="D1" s="55"/>
      <c r="E1" s="55"/>
      <c r="F1" s="55"/>
      <c r="G1" s="1"/>
      <c r="H1" s="56" t="s">
        <v>0</v>
      </c>
      <c r="I1" s="56"/>
      <c r="J1" s="56"/>
      <c r="K1" s="56"/>
      <c r="L1" s="2" t="s">
        <v>1</v>
      </c>
      <c r="M1" s="3">
        <v>1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5"/>
      <c r="AC1" s="6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ht="15.75" x14ac:dyDescent="0.25">
      <c r="A2" s="7"/>
      <c r="B2" s="7"/>
      <c r="C2" s="7"/>
      <c r="D2" s="7"/>
      <c r="E2" s="7"/>
      <c r="F2" s="57" t="s">
        <v>48</v>
      </c>
      <c r="G2" s="57"/>
      <c r="H2" s="57"/>
      <c r="I2" s="57"/>
      <c r="J2" s="57"/>
      <c r="K2" s="57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5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ht="81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17</v>
      </c>
      <c r="AB3" s="10" t="s">
        <v>18</v>
      </c>
      <c r="AC3" s="10" t="s">
        <v>19</v>
      </c>
      <c r="AD3" s="9" t="s">
        <v>20</v>
      </c>
      <c r="AE3" s="11" t="s">
        <v>21</v>
      </c>
      <c r="AF3" s="11" t="s">
        <v>22</v>
      </c>
      <c r="AG3" s="11" t="s">
        <v>23</v>
      </c>
      <c r="AH3" s="12" t="s">
        <v>24</v>
      </c>
      <c r="AI3" s="11" t="s">
        <v>25</v>
      </c>
      <c r="AJ3" s="11" t="s">
        <v>26</v>
      </c>
      <c r="AK3" s="11" t="s">
        <v>27</v>
      </c>
      <c r="AL3" s="11" t="s">
        <v>28</v>
      </c>
      <c r="AM3" s="12" t="s">
        <v>29</v>
      </c>
      <c r="AN3" s="11" t="s">
        <v>30</v>
      </c>
      <c r="AO3" s="13" t="s">
        <v>31</v>
      </c>
    </row>
    <row r="4" spans="1:4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32</v>
      </c>
      <c r="M4" s="15"/>
      <c r="N4" s="15"/>
      <c r="O4" s="16"/>
      <c r="P4" s="15"/>
      <c r="Q4" s="15">
        <v>6.5000000000000002E-2</v>
      </c>
      <c r="R4" s="16"/>
      <c r="S4" s="16">
        <v>0.02</v>
      </c>
      <c r="T4" s="16">
        <v>6.5000000000000002E-2</v>
      </c>
      <c r="U4" s="16">
        <v>2E-3</v>
      </c>
      <c r="V4" s="17">
        <v>0.01</v>
      </c>
      <c r="W4" s="18"/>
      <c r="X4" s="18"/>
      <c r="Y4" s="15"/>
      <c r="Z4" s="15"/>
      <c r="AA4" s="15"/>
      <c r="AB4" s="16"/>
      <c r="AC4" s="19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49</v>
      </c>
      <c r="M5" s="15"/>
      <c r="N5" s="15">
        <v>0.04</v>
      </c>
      <c r="O5" s="16"/>
      <c r="P5" s="15"/>
      <c r="Q5" s="15"/>
      <c r="R5" s="16"/>
      <c r="S5" s="16"/>
      <c r="T5" s="16">
        <v>0.01</v>
      </c>
      <c r="U5" s="16">
        <v>2E-3</v>
      </c>
      <c r="V5" s="16">
        <v>0.01</v>
      </c>
      <c r="W5" s="15"/>
      <c r="X5" s="15"/>
      <c r="Y5" s="15"/>
      <c r="Z5" s="15"/>
      <c r="AA5" s="15"/>
      <c r="AB5" s="16">
        <v>0.08</v>
      </c>
      <c r="AC5" s="19"/>
      <c r="AD5" s="21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6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0.02</v>
      </c>
      <c r="Z7" s="15"/>
      <c r="AA7" s="15"/>
      <c r="AB7" s="16"/>
      <c r="AC7" s="19"/>
      <c r="AD7" s="20">
        <v>1E-3</v>
      </c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5.75" x14ac:dyDescent="0.25">
      <c r="A8" s="7"/>
      <c r="B8" s="7"/>
      <c r="C8" s="56" t="s">
        <v>34</v>
      </c>
      <c r="D8" s="56"/>
      <c r="E8" s="56"/>
      <c r="F8" s="56"/>
      <c r="G8" s="56"/>
      <c r="H8" s="56"/>
      <c r="I8" s="56"/>
      <c r="J8" s="7"/>
      <c r="K8" s="7"/>
      <c r="L8" s="14" t="s">
        <v>35</v>
      </c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6"/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>
        <v>0.2</v>
      </c>
      <c r="AN8" s="20"/>
      <c r="AO8" s="20"/>
    </row>
    <row r="9" spans="1:41" ht="15.75" x14ac:dyDescent="0.25">
      <c r="A9" s="7"/>
      <c r="B9" s="56" t="s">
        <v>36</v>
      </c>
      <c r="C9" s="56"/>
      <c r="D9" s="56"/>
      <c r="E9" s="56"/>
      <c r="F9" s="56"/>
      <c r="G9" s="56"/>
      <c r="H9" s="56"/>
      <c r="I9" s="56"/>
      <c r="J9" s="56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6"/>
      <c r="AC9" s="1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15.75" x14ac:dyDescent="0.25">
      <c r="A10" s="7"/>
      <c r="B10" s="7"/>
      <c r="C10" s="22" t="s">
        <v>37</v>
      </c>
      <c r="D10" s="23">
        <v>13</v>
      </c>
      <c r="E10" s="24" t="s">
        <v>37</v>
      </c>
      <c r="F10" s="23">
        <v>12</v>
      </c>
      <c r="G10" s="24">
        <v>20</v>
      </c>
      <c r="H10" s="23">
        <v>21</v>
      </c>
      <c r="I10" s="24" t="s">
        <v>38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6"/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6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39</v>
      </c>
      <c r="M12" s="26">
        <f>SUM(M4:M11)</f>
        <v>0.08</v>
      </c>
      <c r="N12" s="26">
        <f t="shared" ref="N12:AD12" si="0">SUM(N4:N11)</f>
        <v>0.04</v>
      </c>
      <c r="O12" s="27">
        <f t="shared" si="0"/>
        <v>0</v>
      </c>
      <c r="P12" s="26">
        <f t="shared" si="0"/>
        <v>0</v>
      </c>
      <c r="Q12" s="26">
        <f t="shared" si="0"/>
        <v>6.5000000000000002E-2</v>
      </c>
      <c r="R12" s="27">
        <f t="shared" si="0"/>
        <v>0</v>
      </c>
      <c r="S12" s="27">
        <f t="shared" si="0"/>
        <v>0.02</v>
      </c>
      <c r="T12" s="27">
        <f t="shared" si="0"/>
        <v>7.4999999999999997E-2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0.02</v>
      </c>
      <c r="Z12" s="26">
        <f t="shared" si="0"/>
        <v>0</v>
      </c>
      <c r="AA12" s="26">
        <f t="shared" si="0"/>
        <v>0</v>
      </c>
      <c r="AB12" s="27">
        <f t="shared" si="0"/>
        <v>0.08</v>
      </c>
      <c r="AC12" s="27">
        <f t="shared" si="0"/>
        <v>0</v>
      </c>
      <c r="AD12" s="26">
        <f t="shared" si="0"/>
        <v>1E-3</v>
      </c>
      <c r="AE12" s="26">
        <f>SUM(AE4:AE11)</f>
        <v>0</v>
      </c>
      <c r="AF12" s="26">
        <f>SUM(AF4:AF11)</f>
        <v>0</v>
      </c>
      <c r="AG12" s="26">
        <f t="shared" ref="AG12:AN12" si="1">SUM(AG4:AG11)</f>
        <v>0</v>
      </c>
      <c r="AH12" s="26">
        <f t="shared" si="1"/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0.2</v>
      </c>
      <c r="AN12" s="26">
        <f t="shared" si="1"/>
        <v>0</v>
      </c>
      <c r="AO12" s="26">
        <f>SUM(AO4:AO11)</f>
        <v>0</v>
      </c>
    </row>
    <row r="13" spans="1:4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40</v>
      </c>
      <c r="M13" s="28">
        <f>M1*M12</f>
        <v>0.08</v>
      </c>
      <c r="N13" s="28">
        <f>M1*N12</f>
        <v>0.04</v>
      </c>
      <c r="O13" s="29">
        <f>M1*O12</f>
        <v>0</v>
      </c>
      <c r="P13" s="28">
        <f>M1*P12</f>
        <v>0</v>
      </c>
      <c r="Q13" s="28">
        <f>M1*Q12</f>
        <v>6.5000000000000002E-2</v>
      </c>
      <c r="R13" s="29">
        <f>M1*R12</f>
        <v>0</v>
      </c>
      <c r="S13" s="29">
        <f>M1*S12</f>
        <v>0.02</v>
      </c>
      <c r="T13" s="29">
        <f>M1*T12</f>
        <v>7.4999999999999997E-2</v>
      </c>
      <c r="U13" s="29">
        <f>M1*U12</f>
        <v>4.0000000000000001E-3</v>
      </c>
      <c r="V13" s="29">
        <f>M1*V12</f>
        <v>0.02</v>
      </c>
      <c r="W13" s="28">
        <f>M1*W12</f>
        <v>0</v>
      </c>
      <c r="X13" s="28">
        <f>M1*X12</f>
        <v>0</v>
      </c>
      <c r="Y13" s="28">
        <f>M1*Y12</f>
        <v>0.02</v>
      </c>
      <c r="Z13" s="28">
        <f>M1*Z12</f>
        <v>0</v>
      </c>
      <c r="AA13" s="28">
        <f>M1*AA12</f>
        <v>0</v>
      </c>
      <c r="AB13" s="28">
        <f>M1*AB12</f>
        <v>0.08</v>
      </c>
      <c r="AC13" s="29">
        <f>M1*AC12</f>
        <v>0</v>
      </c>
      <c r="AD13" s="28">
        <f>M1*AD12</f>
        <v>1E-3</v>
      </c>
      <c r="AE13" s="28">
        <f>M1*AE12</f>
        <v>0</v>
      </c>
      <c r="AF13" s="20">
        <f>AF12*M1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M1*AK12</f>
        <v>0</v>
      </c>
      <c r="AL13" s="20">
        <f>AL12*M1</f>
        <v>0</v>
      </c>
      <c r="AM13" s="20">
        <f>AM12*M1</f>
        <v>0.2</v>
      </c>
      <c r="AN13" s="20">
        <f>AN12*M1</f>
        <v>0</v>
      </c>
      <c r="AO13" s="28">
        <f>M1*AO12</f>
        <v>0</v>
      </c>
    </row>
    <row r="14" spans="1:4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41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110</v>
      </c>
      <c r="AB14" s="31">
        <v>88</v>
      </c>
      <c r="AC14" s="19">
        <v>100</v>
      </c>
      <c r="AD14" s="20">
        <v>650</v>
      </c>
      <c r="AE14" s="20">
        <v>50</v>
      </c>
      <c r="AF14" s="20">
        <v>70</v>
      </c>
      <c r="AG14" s="20">
        <v>85</v>
      </c>
      <c r="AH14" s="20">
        <v>65</v>
      </c>
      <c r="AI14" s="20">
        <v>30</v>
      </c>
      <c r="AJ14" s="20">
        <v>115</v>
      </c>
      <c r="AK14" s="20">
        <v>70</v>
      </c>
      <c r="AL14" s="20">
        <v>60</v>
      </c>
      <c r="AM14" s="20">
        <v>160</v>
      </c>
      <c r="AN14" s="20">
        <v>70</v>
      </c>
      <c r="AO14" s="20">
        <v>45</v>
      </c>
    </row>
    <row r="15" spans="1:4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42</v>
      </c>
      <c r="M15" s="25">
        <f t="shared" ref="M15:AL15" si="2">M13*M14</f>
        <v>4</v>
      </c>
      <c r="N15" s="25">
        <f t="shared" si="2"/>
        <v>8</v>
      </c>
      <c r="O15" s="32">
        <f t="shared" si="2"/>
        <v>0</v>
      </c>
      <c r="P15" s="25">
        <f t="shared" si="2"/>
        <v>0</v>
      </c>
      <c r="Q15" s="25">
        <f t="shared" si="2"/>
        <v>2.2749999999999999</v>
      </c>
      <c r="R15" s="32">
        <f t="shared" si="2"/>
        <v>0</v>
      </c>
      <c r="S15" s="32">
        <f t="shared" si="2"/>
        <v>0.70000000000000007</v>
      </c>
      <c r="T15" s="32">
        <f t="shared" si="2"/>
        <v>3.375</v>
      </c>
      <c r="U15" s="32">
        <f t="shared" si="2"/>
        <v>0.06</v>
      </c>
      <c r="V15" s="32">
        <f t="shared" si="2"/>
        <v>1.9000000000000001</v>
      </c>
      <c r="W15" s="25">
        <f t="shared" si="2"/>
        <v>0</v>
      </c>
      <c r="X15" s="33">
        <f t="shared" si="2"/>
        <v>0</v>
      </c>
      <c r="Y15" s="33">
        <f>Y13*Y14</f>
        <v>1</v>
      </c>
      <c r="Z15" s="25">
        <f t="shared" si="2"/>
        <v>0</v>
      </c>
      <c r="AA15" s="25">
        <f t="shared" si="2"/>
        <v>0</v>
      </c>
      <c r="AB15" s="32">
        <f t="shared" si="2"/>
        <v>7.04</v>
      </c>
      <c r="AC15" s="32">
        <f t="shared" si="2"/>
        <v>0</v>
      </c>
      <c r="AD15" s="25">
        <f>AD13*AD14</f>
        <v>0.65</v>
      </c>
      <c r="AE15" s="25">
        <f t="shared" si="2"/>
        <v>0</v>
      </c>
      <c r="AF15" s="25">
        <f t="shared" si="2"/>
        <v>0</v>
      </c>
      <c r="AG15" s="25">
        <f>AG13*AG14</f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0">
        <f>AM14*AM13</f>
        <v>32</v>
      </c>
      <c r="AN15" s="20">
        <f>AN14*AN13</f>
        <v>0</v>
      </c>
      <c r="AO15" s="25">
        <f>AO13*AO14</f>
        <v>0</v>
      </c>
    </row>
    <row r="16" spans="1:41" ht="15.75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43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5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53">
        <f>SUM(M15:AO15)/M1</f>
        <v>61</v>
      </c>
      <c r="AO16" s="54"/>
    </row>
    <row r="17" spans="1:41" ht="15.75" thickBo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4"/>
      <c r="M17" s="4"/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5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ht="48.75" customHeight="1" thickBot="1" x14ac:dyDescent="0.3">
      <c r="A18" s="55" t="s">
        <v>54</v>
      </c>
      <c r="B18" s="55"/>
      <c r="C18" s="55"/>
      <c r="D18" s="55"/>
      <c r="E18" s="55"/>
      <c r="F18" s="55"/>
      <c r="G18" s="1"/>
      <c r="H18" s="56" t="s">
        <v>0</v>
      </c>
      <c r="I18" s="56"/>
      <c r="J18" s="56"/>
      <c r="K18" s="56"/>
      <c r="L18" s="2" t="s">
        <v>1</v>
      </c>
      <c r="M18" s="3">
        <v>1</v>
      </c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5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ht="15.75" x14ac:dyDescent="0.25">
      <c r="A19" s="7"/>
      <c r="B19" s="7"/>
      <c r="C19" s="7"/>
      <c r="D19" s="7"/>
      <c r="E19" s="7"/>
      <c r="F19" s="57" t="s">
        <v>47</v>
      </c>
      <c r="G19" s="57"/>
      <c r="H19" s="57"/>
      <c r="I19" s="57"/>
      <c r="J19" s="57"/>
      <c r="K19" s="57"/>
      <c r="L19" s="4"/>
      <c r="M19" s="4"/>
      <c r="N19" s="4"/>
      <c r="O19" s="5"/>
      <c r="P19" s="4"/>
      <c r="Q19" s="4"/>
      <c r="R19" s="5"/>
      <c r="S19" s="5"/>
      <c r="T19" s="5"/>
      <c r="U19" s="5"/>
      <c r="V19" s="5"/>
      <c r="W19" s="4"/>
      <c r="X19" s="4"/>
      <c r="Y19" s="4"/>
      <c r="Z19" s="4"/>
      <c r="AA19" s="4"/>
      <c r="AB19" s="5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spans="1:41" ht="81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 t="s">
        <v>2</v>
      </c>
      <c r="M20" s="9" t="s">
        <v>3</v>
      </c>
      <c r="N20" s="9" t="s">
        <v>4</v>
      </c>
      <c r="O20" s="10" t="s">
        <v>5</v>
      </c>
      <c r="P20" s="9" t="s">
        <v>6</v>
      </c>
      <c r="Q20" s="9" t="s">
        <v>7</v>
      </c>
      <c r="R20" s="10" t="s">
        <v>8</v>
      </c>
      <c r="S20" s="10" t="s">
        <v>9</v>
      </c>
      <c r="T20" s="10" t="s">
        <v>10</v>
      </c>
      <c r="U20" s="10" t="s">
        <v>11</v>
      </c>
      <c r="V20" s="10" t="s">
        <v>12</v>
      </c>
      <c r="W20" s="9" t="s">
        <v>13</v>
      </c>
      <c r="X20" s="9" t="s">
        <v>14</v>
      </c>
      <c r="Y20" s="9" t="s">
        <v>15</v>
      </c>
      <c r="Z20" s="9" t="s">
        <v>16</v>
      </c>
      <c r="AA20" s="9" t="s">
        <v>17</v>
      </c>
      <c r="AB20" s="10" t="s">
        <v>18</v>
      </c>
      <c r="AC20" s="10" t="s">
        <v>19</v>
      </c>
      <c r="AD20" s="9" t="s">
        <v>20</v>
      </c>
      <c r="AE20" s="11" t="s">
        <v>21</v>
      </c>
      <c r="AF20" s="11" t="s">
        <v>22</v>
      </c>
      <c r="AG20" s="11" t="s">
        <v>23</v>
      </c>
      <c r="AH20" s="12" t="s">
        <v>24</v>
      </c>
      <c r="AI20" s="11" t="s">
        <v>25</v>
      </c>
      <c r="AJ20" s="11" t="s">
        <v>26</v>
      </c>
      <c r="AK20" s="11" t="s">
        <v>27</v>
      </c>
      <c r="AL20" s="11" t="s">
        <v>28</v>
      </c>
      <c r="AM20" s="12" t="s">
        <v>29</v>
      </c>
      <c r="AN20" s="11" t="s">
        <v>30</v>
      </c>
      <c r="AO20" s="13" t="s">
        <v>31</v>
      </c>
    </row>
    <row r="21" spans="1:4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4" t="s">
        <v>32</v>
      </c>
      <c r="M21" s="15"/>
      <c r="N21" s="15"/>
      <c r="O21" s="16"/>
      <c r="P21" s="15"/>
      <c r="Q21" s="15">
        <v>6.5000000000000002E-2</v>
      </c>
      <c r="R21" s="16"/>
      <c r="S21" s="16">
        <v>0.02</v>
      </c>
      <c r="T21" s="16">
        <v>6.5000000000000002E-2</v>
      </c>
      <c r="U21" s="16">
        <v>2E-3</v>
      </c>
      <c r="V21" s="17">
        <v>0.01</v>
      </c>
      <c r="W21" s="18"/>
      <c r="X21" s="18"/>
      <c r="Y21" s="15"/>
      <c r="Z21" s="15"/>
      <c r="AA21" s="15"/>
      <c r="AB21" s="16"/>
      <c r="AC21" s="19"/>
      <c r="AD21" s="20"/>
      <c r="AE21" s="20"/>
      <c r="AF21" s="20"/>
      <c r="AG21" s="20"/>
      <c r="AH21" s="20">
        <v>0.04</v>
      </c>
      <c r="AI21" s="20"/>
      <c r="AJ21" s="20"/>
      <c r="AK21" s="20"/>
      <c r="AL21" s="20"/>
      <c r="AM21" s="20"/>
      <c r="AN21" s="20"/>
      <c r="AO21" s="20"/>
    </row>
    <row r="22" spans="1:4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30" t="s">
        <v>50</v>
      </c>
      <c r="M22" s="15"/>
      <c r="N22" s="15"/>
      <c r="O22" s="34">
        <v>0.04</v>
      </c>
      <c r="P22" s="15">
        <v>0.03</v>
      </c>
      <c r="Q22" s="15">
        <v>4.4999999999999998E-2</v>
      </c>
      <c r="R22" s="15">
        <v>3.0000000000000001E-3</v>
      </c>
      <c r="S22" s="15">
        <v>0.01</v>
      </c>
      <c r="T22" s="15">
        <v>1.4999999999999999E-2</v>
      </c>
      <c r="U22" s="15">
        <v>2E-3</v>
      </c>
      <c r="V22" s="35">
        <v>0.01</v>
      </c>
      <c r="W22" s="15"/>
      <c r="X22" s="15"/>
      <c r="Y22" s="15"/>
      <c r="Z22" s="15"/>
      <c r="AA22" s="15"/>
      <c r="AB22" s="16"/>
      <c r="AC22" s="19"/>
      <c r="AD22" s="21"/>
      <c r="AE22" s="20"/>
      <c r="AF22" s="20"/>
      <c r="AG22" s="20"/>
      <c r="AH22" s="20"/>
      <c r="AI22" s="36">
        <v>1.0999999999999999E-2</v>
      </c>
      <c r="AJ22" s="20"/>
      <c r="AK22" s="20"/>
      <c r="AL22" s="20"/>
      <c r="AM22" s="20"/>
      <c r="AN22" s="20"/>
      <c r="AO22" s="20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3</v>
      </c>
      <c r="M23" s="15">
        <v>0.08</v>
      </c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6"/>
      <c r="AC23" s="19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4" t="s">
        <v>27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6"/>
      <c r="AC24" s="19"/>
      <c r="AD24" s="20"/>
      <c r="AE24" s="20"/>
      <c r="AF24" s="20"/>
      <c r="AG24" s="20"/>
      <c r="AH24" s="20"/>
      <c r="AI24" s="20"/>
      <c r="AJ24" s="20"/>
      <c r="AK24" s="20">
        <v>0.2</v>
      </c>
      <c r="AL24" s="20"/>
      <c r="AM24" s="20"/>
      <c r="AN24" s="20"/>
      <c r="AO24" s="20"/>
    </row>
    <row r="25" spans="1:41" ht="15.75" x14ac:dyDescent="0.25">
      <c r="A25" s="7"/>
      <c r="B25" s="7"/>
      <c r="C25" s="56" t="s">
        <v>34</v>
      </c>
      <c r="D25" s="56"/>
      <c r="E25" s="56"/>
      <c r="F25" s="56"/>
      <c r="G25" s="56"/>
      <c r="H25" s="56"/>
      <c r="I25" s="56"/>
      <c r="J25" s="7"/>
      <c r="K25" s="7"/>
      <c r="L25" s="14" t="s">
        <v>23</v>
      </c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6"/>
      <c r="AC25" s="19"/>
      <c r="AD25" s="20"/>
      <c r="AE25" s="20"/>
      <c r="AF25" s="20"/>
      <c r="AG25" s="36">
        <v>0.14180000000000001</v>
      </c>
      <c r="AH25" s="20"/>
      <c r="AI25" s="20"/>
      <c r="AJ25" s="20"/>
      <c r="AK25" s="20"/>
      <c r="AL25" s="20"/>
      <c r="AM25" s="20"/>
      <c r="AN25" s="20"/>
      <c r="AO25" s="20"/>
    </row>
    <row r="26" spans="1:41" ht="15.75" x14ac:dyDescent="0.25">
      <c r="A26" s="7"/>
      <c r="B26" s="56" t="s">
        <v>36</v>
      </c>
      <c r="C26" s="56"/>
      <c r="D26" s="56"/>
      <c r="E26" s="56"/>
      <c r="F26" s="56"/>
      <c r="G26" s="56"/>
      <c r="H26" s="56"/>
      <c r="I26" s="56"/>
      <c r="J26" s="56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6"/>
      <c r="AC26" s="19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ht="15.75" x14ac:dyDescent="0.25">
      <c r="A27" s="7"/>
      <c r="B27" s="7"/>
      <c r="C27" s="22" t="s">
        <v>37</v>
      </c>
      <c r="D27" s="23">
        <v>14</v>
      </c>
      <c r="E27" s="24" t="s">
        <v>37</v>
      </c>
      <c r="F27" s="23">
        <v>12</v>
      </c>
      <c r="G27" s="24">
        <v>20</v>
      </c>
      <c r="H27" s="23">
        <v>21</v>
      </c>
      <c r="I27" s="24" t="s">
        <v>38</v>
      </c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6"/>
      <c r="AC27" s="19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30"/>
      <c r="M28" s="15"/>
      <c r="N28" s="15"/>
      <c r="O28" s="16"/>
      <c r="P28" s="15"/>
      <c r="Q28" s="15"/>
      <c r="R28" s="16"/>
      <c r="S28" s="16"/>
      <c r="T28" s="16"/>
      <c r="U28" s="16"/>
      <c r="V28" s="17"/>
      <c r="W28" s="18"/>
      <c r="X28" s="18"/>
      <c r="Y28" s="15"/>
      <c r="Z28" s="15"/>
      <c r="AA28" s="15"/>
      <c r="AB28" s="16"/>
      <c r="AC28" s="19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39</v>
      </c>
      <c r="M29" s="26">
        <f>SUM(M21:M28)</f>
        <v>0.08</v>
      </c>
      <c r="N29" s="26">
        <f t="shared" ref="N29:AD29" si="3">SUM(N21:N28)</f>
        <v>0</v>
      </c>
      <c r="O29" s="27">
        <f t="shared" si="3"/>
        <v>0.04</v>
      </c>
      <c r="P29" s="26">
        <f t="shared" si="3"/>
        <v>0.03</v>
      </c>
      <c r="Q29" s="26">
        <f t="shared" si="3"/>
        <v>0.11</v>
      </c>
      <c r="R29" s="27">
        <f t="shared" si="3"/>
        <v>3.0000000000000001E-3</v>
      </c>
      <c r="S29" s="27">
        <f t="shared" si="3"/>
        <v>0.03</v>
      </c>
      <c r="T29" s="27">
        <f t="shared" si="3"/>
        <v>0.08</v>
      </c>
      <c r="U29" s="27">
        <f t="shared" si="3"/>
        <v>4.0000000000000001E-3</v>
      </c>
      <c r="V29" s="27">
        <f t="shared" si="3"/>
        <v>0.02</v>
      </c>
      <c r="W29" s="26">
        <f t="shared" si="3"/>
        <v>0</v>
      </c>
      <c r="X29" s="26">
        <f t="shared" si="3"/>
        <v>0</v>
      </c>
      <c r="Y29" s="26">
        <f t="shared" si="3"/>
        <v>0</v>
      </c>
      <c r="Z29" s="26">
        <f t="shared" si="3"/>
        <v>0</v>
      </c>
      <c r="AA29" s="26">
        <f t="shared" si="3"/>
        <v>0</v>
      </c>
      <c r="AB29" s="27">
        <f t="shared" si="3"/>
        <v>0</v>
      </c>
      <c r="AC29" s="27">
        <f t="shared" si="3"/>
        <v>0</v>
      </c>
      <c r="AD29" s="26">
        <f t="shared" si="3"/>
        <v>0</v>
      </c>
      <c r="AE29" s="26">
        <f>SUM(AE21:AE28)</f>
        <v>0</v>
      </c>
      <c r="AF29" s="26">
        <f>SUM(AF21:AF28)</f>
        <v>0</v>
      </c>
      <c r="AG29" s="26">
        <f t="shared" ref="AG29:AN29" si="4">SUM(AG21:AG28)</f>
        <v>0.14180000000000001</v>
      </c>
      <c r="AH29" s="26">
        <f t="shared" si="4"/>
        <v>0.04</v>
      </c>
      <c r="AI29" s="26">
        <f t="shared" si="4"/>
        <v>1.0999999999999999E-2</v>
      </c>
      <c r="AJ29" s="26">
        <f t="shared" si="4"/>
        <v>0</v>
      </c>
      <c r="AK29" s="26">
        <f t="shared" si="4"/>
        <v>0.2</v>
      </c>
      <c r="AL29" s="26">
        <f t="shared" si="4"/>
        <v>0</v>
      </c>
      <c r="AM29" s="26">
        <f t="shared" si="4"/>
        <v>0</v>
      </c>
      <c r="AN29" s="26">
        <f t="shared" si="4"/>
        <v>0</v>
      </c>
      <c r="AO29" s="26">
        <f>SUM(AO21:AO28)</f>
        <v>0</v>
      </c>
    </row>
    <row r="30" spans="1:4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40</v>
      </c>
      <c r="M30" s="28">
        <f>M18*M29</f>
        <v>0.08</v>
      </c>
      <c r="N30" s="28">
        <f>M18*N29</f>
        <v>0</v>
      </c>
      <c r="O30" s="29">
        <f>M18*O29</f>
        <v>0.04</v>
      </c>
      <c r="P30" s="28">
        <f>M18*P29</f>
        <v>0.03</v>
      </c>
      <c r="Q30" s="28">
        <f>M18*Q29</f>
        <v>0.11</v>
      </c>
      <c r="R30" s="29">
        <f>M18*R29</f>
        <v>3.0000000000000001E-3</v>
      </c>
      <c r="S30" s="29">
        <f>M18*S29</f>
        <v>0.03</v>
      </c>
      <c r="T30" s="29">
        <f>M18*T29</f>
        <v>0.08</v>
      </c>
      <c r="U30" s="29">
        <f>M18*U29</f>
        <v>4.0000000000000001E-3</v>
      </c>
      <c r="V30" s="29">
        <f>M18*V29</f>
        <v>0.02</v>
      </c>
      <c r="W30" s="28">
        <f>M18*W29</f>
        <v>0</v>
      </c>
      <c r="X30" s="28">
        <f>M18*X29</f>
        <v>0</v>
      </c>
      <c r="Y30" s="28">
        <f>M18*Y29</f>
        <v>0</v>
      </c>
      <c r="Z30" s="28">
        <f>M18*Z29</f>
        <v>0</v>
      </c>
      <c r="AA30" s="28">
        <f>M18*AA29</f>
        <v>0</v>
      </c>
      <c r="AB30" s="28">
        <f>M18*AB29</f>
        <v>0</v>
      </c>
      <c r="AC30" s="29">
        <f>M18*AC29</f>
        <v>0</v>
      </c>
      <c r="AD30" s="28">
        <f>M18*AD29</f>
        <v>0</v>
      </c>
      <c r="AE30" s="28">
        <f>M18*AE29</f>
        <v>0</v>
      </c>
      <c r="AF30" s="20">
        <f>AF29*M18</f>
        <v>0</v>
      </c>
      <c r="AG30" s="20">
        <f>AG29*M18</f>
        <v>0.14180000000000001</v>
      </c>
      <c r="AH30" s="20">
        <f>AH29*M18</f>
        <v>0.04</v>
      </c>
      <c r="AI30" s="20">
        <f>AI29*M18</f>
        <v>1.0999999999999999E-2</v>
      </c>
      <c r="AJ30" s="20">
        <f>AJ29*M18</f>
        <v>0</v>
      </c>
      <c r="AK30" s="20">
        <f>M18*AK29</f>
        <v>0.2</v>
      </c>
      <c r="AL30" s="20">
        <f>AL29*M18</f>
        <v>0</v>
      </c>
      <c r="AM30" s="20">
        <f>AM29*M18</f>
        <v>0</v>
      </c>
      <c r="AN30" s="20">
        <f>AN29*M18</f>
        <v>0</v>
      </c>
      <c r="AO30" s="28">
        <f>M18*AO29</f>
        <v>0</v>
      </c>
    </row>
    <row r="31" spans="1:4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41</v>
      </c>
      <c r="M31" s="30">
        <v>50</v>
      </c>
      <c r="N31" s="30">
        <v>200</v>
      </c>
      <c r="O31" s="31">
        <v>400</v>
      </c>
      <c r="P31" s="30">
        <v>35</v>
      </c>
      <c r="Q31" s="30">
        <v>35</v>
      </c>
      <c r="R31" s="31">
        <v>170</v>
      </c>
      <c r="S31" s="31">
        <v>35</v>
      </c>
      <c r="T31" s="31">
        <v>45</v>
      </c>
      <c r="U31" s="31">
        <v>15</v>
      </c>
      <c r="V31" s="31">
        <v>95</v>
      </c>
      <c r="W31" s="30">
        <v>8</v>
      </c>
      <c r="X31" s="30">
        <v>650</v>
      </c>
      <c r="Y31" s="30">
        <v>50</v>
      </c>
      <c r="Z31" s="30">
        <v>45</v>
      </c>
      <c r="AA31" s="30">
        <v>110</v>
      </c>
      <c r="AB31" s="31">
        <v>88</v>
      </c>
      <c r="AC31" s="19">
        <v>100</v>
      </c>
      <c r="AD31" s="20">
        <v>650</v>
      </c>
      <c r="AE31" s="20">
        <v>50</v>
      </c>
      <c r="AF31" s="20">
        <v>70</v>
      </c>
      <c r="AG31" s="20">
        <v>85</v>
      </c>
      <c r="AH31" s="20">
        <v>65</v>
      </c>
      <c r="AI31" s="20">
        <v>30</v>
      </c>
      <c r="AJ31" s="20">
        <v>115</v>
      </c>
      <c r="AK31" s="20">
        <v>70</v>
      </c>
      <c r="AL31" s="20">
        <v>60</v>
      </c>
      <c r="AM31" s="20">
        <v>160</v>
      </c>
      <c r="AN31" s="20">
        <v>70</v>
      </c>
      <c r="AO31" s="20">
        <v>45</v>
      </c>
    </row>
    <row r="32" spans="1:4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25" t="s">
        <v>42</v>
      </c>
      <c r="M32" s="25">
        <f t="shared" ref="M32:X32" si="5">M30*M31</f>
        <v>4</v>
      </c>
      <c r="N32" s="25">
        <f t="shared" si="5"/>
        <v>0</v>
      </c>
      <c r="O32" s="32">
        <f t="shared" si="5"/>
        <v>16</v>
      </c>
      <c r="P32" s="25">
        <f t="shared" si="5"/>
        <v>1.05</v>
      </c>
      <c r="Q32" s="25">
        <f t="shared" si="5"/>
        <v>3.85</v>
      </c>
      <c r="R32" s="32">
        <f t="shared" si="5"/>
        <v>0.51</v>
      </c>
      <c r="S32" s="32">
        <f t="shared" si="5"/>
        <v>1.05</v>
      </c>
      <c r="T32" s="32">
        <f t="shared" si="5"/>
        <v>3.6</v>
      </c>
      <c r="U32" s="32">
        <f t="shared" si="5"/>
        <v>0.06</v>
      </c>
      <c r="V32" s="32">
        <f t="shared" si="5"/>
        <v>1.9000000000000001</v>
      </c>
      <c r="W32" s="25">
        <f t="shared" si="5"/>
        <v>0</v>
      </c>
      <c r="X32" s="33">
        <f t="shared" si="5"/>
        <v>0</v>
      </c>
      <c r="Y32" s="33">
        <f>Y30*Y31</f>
        <v>0</v>
      </c>
      <c r="Z32" s="25">
        <f t="shared" ref="Z32:AC32" si="6">Z30*Z31</f>
        <v>0</v>
      </c>
      <c r="AA32" s="25">
        <f t="shared" si="6"/>
        <v>0</v>
      </c>
      <c r="AB32" s="32">
        <f t="shared" si="6"/>
        <v>0</v>
      </c>
      <c r="AC32" s="32">
        <f t="shared" si="6"/>
        <v>0</v>
      </c>
      <c r="AD32" s="25">
        <f>AD30*AD31</f>
        <v>0</v>
      </c>
      <c r="AE32" s="25">
        <f t="shared" ref="AE32:AN32" si="7">AE30*AE31</f>
        <v>0</v>
      </c>
      <c r="AF32" s="25">
        <f t="shared" si="7"/>
        <v>0</v>
      </c>
      <c r="AG32" s="25">
        <f t="shared" si="7"/>
        <v>12.053000000000001</v>
      </c>
      <c r="AH32" s="25">
        <f t="shared" si="7"/>
        <v>2.6</v>
      </c>
      <c r="AI32" s="25">
        <f t="shared" si="7"/>
        <v>0.32999999999999996</v>
      </c>
      <c r="AJ32" s="25">
        <f t="shared" si="7"/>
        <v>0</v>
      </c>
      <c r="AK32" s="25">
        <f t="shared" si="7"/>
        <v>14</v>
      </c>
      <c r="AL32" s="25">
        <f t="shared" si="7"/>
        <v>0</v>
      </c>
      <c r="AM32" s="25">
        <f t="shared" si="7"/>
        <v>0</v>
      </c>
      <c r="AN32" s="25">
        <f t="shared" si="7"/>
        <v>0</v>
      </c>
      <c r="AO32" s="37">
        <f>AO30*AO31</f>
        <v>0</v>
      </c>
    </row>
    <row r="33" spans="1:41" ht="15.75" thickBo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 t="s">
        <v>43</v>
      </c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5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53">
        <f>SUM(M32:AO32)/M18</f>
        <v>61.003000000000007</v>
      </c>
      <c r="AO33" s="54"/>
    </row>
    <row r="34" spans="1:41" ht="46.5" customHeight="1" thickBot="1" x14ac:dyDescent="0.3">
      <c r="A34" s="55" t="str">
        <f>A18</f>
        <v>Директор:</v>
      </c>
      <c r="B34" s="55"/>
      <c r="C34" s="55"/>
      <c r="D34" s="55"/>
      <c r="E34" s="55"/>
      <c r="F34" s="55"/>
      <c r="G34" s="1"/>
      <c r="H34" s="56" t="s">
        <v>0</v>
      </c>
      <c r="I34" s="56"/>
      <c r="J34" s="56"/>
      <c r="K34" s="56"/>
      <c r="L34" s="2" t="s">
        <v>1</v>
      </c>
      <c r="M34" s="3">
        <v>1</v>
      </c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5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ht="15.75" x14ac:dyDescent="0.25">
      <c r="A35" s="7"/>
      <c r="B35" s="7"/>
      <c r="C35" s="7"/>
      <c r="D35" s="7"/>
      <c r="E35" s="7"/>
      <c r="F35" s="57" t="s">
        <v>47</v>
      </c>
      <c r="G35" s="57"/>
      <c r="H35" s="57"/>
      <c r="I35" s="57"/>
      <c r="J35" s="57"/>
      <c r="K35" s="57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5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ht="81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 t="s">
        <v>2</v>
      </c>
      <c r="M36" s="9" t="s">
        <v>3</v>
      </c>
      <c r="N36" s="9" t="s">
        <v>4</v>
      </c>
      <c r="O36" s="10" t="s">
        <v>5</v>
      </c>
      <c r="P36" s="9" t="s">
        <v>6</v>
      </c>
      <c r="Q36" s="9" t="s">
        <v>7</v>
      </c>
      <c r="R36" s="10" t="s">
        <v>8</v>
      </c>
      <c r="S36" s="10" t="s">
        <v>9</v>
      </c>
      <c r="T36" s="10" t="s">
        <v>10</v>
      </c>
      <c r="U36" s="10" t="s">
        <v>11</v>
      </c>
      <c r="V36" s="10" t="s">
        <v>12</v>
      </c>
      <c r="W36" s="9" t="s">
        <v>13</v>
      </c>
      <c r="X36" s="9" t="s">
        <v>14</v>
      </c>
      <c r="Y36" s="9" t="s">
        <v>15</v>
      </c>
      <c r="Z36" s="9" t="s">
        <v>16</v>
      </c>
      <c r="AA36" s="9" t="s">
        <v>17</v>
      </c>
      <c r="AB36" s="10" t="s">
        <v>18</v>
      </c>
      <c r="AC36" s="10" t="s">
        <v>19</v>
      </c>
      <c r="AD36" s="9" t="s">
        <v>20</v>
      </c>
      <c r="AE36" s="11" t="s">
        <v>21</v>
      </c>
      <c r="AF36" s="11" t="s">
        <v>22</v>
      </c>
      <c r="AG36" s="11" t="s">
        <v>23</v>
      </c>
      <c r="AH36" s="12" t="s">
        <v>24</v>
      </c>
      <c r="AI36" s="11" t="s">
        <v>25</v>
      </c>
      <c r="AJ36" s="11" t="s">
        <v>26</v>
      </c>
      <c r="AK36" s="11" t="s">
        <v>27</v>
      </c>
      <c r="AL36" s="11" t="s">
        <v>28</v>
      </c>
      <c r="AM36" s="12" t="s">
        <v>29</v>
      </c>
      <c r="AN36" s="11" t="s">
        <v>30</v>
      </c>
      <c r="AO36" s="13" t="s">
        <v>31</v>
      </c>
    </row>
    <row r="37" spans="1:4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4" t="s">
        <v>32</v>
      </c>
      <c r="M37" s="15"/>
      <c r="N37" s="15"/>
      <c r="O37" s="16"/>
      <c r="P37" s="15"/>
      <c r="Q37" s="15">
        <v>6.5000000000000002E-2</v>
      </c>
      <c r="R37" s="16"/>
      <c r="S37" s="16">
        <v>0.02</v>
      </c>
      <c r="T37" s="16">
        <v>6.5000000000000002E-2</v>
      </c>
      <c r="U37" s="16">
        <v>2E-3</v>
      </c>
      <c r="V37" s="17">
        <v>0.01</v>
      </c>
      <c r="W37" s="18"/>
      <c r="X37" s="18"/>
      <c r="Y37" s="15"/>
      <c r="Z37" s="15"/>
      <c r="AA37" s="15"/>
      <c r="AB37" s="16"/>
      <c r="AC37" s="19"/>
      <c r="AD37" s="20"/>
      <c r="AE37" s="20"/>
      <c r="AF37" s="20"/>
      <c r="AG37" s="20"/>
      <c r="AH37" s="20">
        <v>0.04</v>
      </c>
      <c r="AI37" s="20"/>
      <c r="AJ37" s="20"/>
      <c r="AK37" s="20"/>
      <c r="AL37" s="20"/>
      <c r="AM37" s="20"/>
      <c r="AN37" s="20"/>
      <c r="AO37" s="20"/>
    </row>
    <row r="38" spans="1:4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30" t="s">
        <v>51</v>
      </c>
      <c r="M38" s="15"/>
      <c r="N38" s="15"/>
      <c r="O38" s="34"/>
      <c r="P38" s="15">
        <v>0.04</v>
      </c>
      <c r="Q38" s="15"/>
      <c r="R38" s="15"/>
      <c r="S38" s="15"/>
      <c r="T38" s="15"/>
      <c r="U38" s="15">
        <v>2E-3</v>
      </c>
      <c r="V38" s="38"/>
      <c r="W38" s="15"/>
      <c r="X38" s="15"/>
      <c r="Y38" s="15"/>
      <c r="Z38" s="15"/>
      <c r="AA38" s="15"/>
      <c r="AB38" s="39"/>
      <c r="AC38" s="40">
        <v>0.1094</v>
      </c>
      <c r="AD38" s="20"/>
      <c r="AE38" s="20">
        <v>2.4E-2</v>
      </c>
      <c r="AF38" s="20"/>
      <c r="AG38" s="20"/>
      <c r="AH38" s="20"/>
      <c r="AI38" s="36"/>
      <c r="AJ38" s="20"/>
      <c r="AK38" s="20"/>
      <c r="AL38" s="20"/>
      <c r="AM38" s="20"/>
      <c r="AN38" s="20"/>
      <c r="AO38" s="20">
        <v>7.0000000000000007E-2</v>
      </c>
    </row>
    <row r="39" spans="1:4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 t="s">
        <v>46</v>
      </c>
      <c r="M39" s="15">
        <v>0.08</v>
      </c>
      <c r="N39" s="15"/>
      <c r="O39" s="16"/>
      <c r="P39" s="15"/>
      <c r="Q39" s="15"/>
      <c r="R39" s="16"/>
      <c r="S39" s="16"/>
      <c r="T39" s="16"/>
      <c r="U39" s="16"/>
      <c r="V39" s="17"/>
      <c r="W39" s="18"/>
      <c r="X39" s="18"/>
      <c r="Y39" s="15"/>
      <c r="Z39" s="15"/>
      <c r="AA39" s="15"/>
      <c r="AB39" s="16"/>
      <c r="AC39" s="19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 t="s">
        <v>29</v>
      </c>
      <c r="M40" s="15"/>
      <c r="N40" s="15"/>
      <c r="O40" s="16"/>
      <c r="P40" s="15"/>
      <c r="Q40" s="15"/>
      <c r="R40" s="16"/>
      <c r="S40" s="16"/>
      <c r="T40" s="16"/>
      <c r="U40" s="16"/>
      <c r="V40" s="17"/>
      <c r="W40" s="18"/>
      <c r="X40" s="18"/>
      <c r="Y40" s="15"/>
      <c r="Z40" s="15"/>
      <c r="AA40" s="15"/>
      <c r="AB40" s="16"/>
      <c r="AC40" s="19"/>
      <c r="AD40" s="20"/>
      <c r="AE40" s="20"/>
      <c r="AF40" s="20"/>
      <c r="AG40" s="20"/>
      <c r="AH40" s="20"/>
      <c r="AI40" s="20"/>
      <c r="AJ40" s="20"/>
      <c r="AK40" s="20"/>
      <c r="AL40" s="20"/>
      <c r="AM40" s="20">
        <v>0.2</v>
      </c>
      <c r="AN40" s="20"/>
      <c r="AO40" s="20"/>
    </row>
    <row r="41" spans="1:41" ht="15.75" x14ac:dyDescent="0.25">
      <c r="A41" s="7"/>
      <c r="B41" s="7"/>
      <c r="C41" s="56" t="s">
        <v>34</v>
      </c>
      <c r="D41" s="56"/>
      <c r="E41" s="56"/>
      <c r="F41" s="56"/>
      <c r="G41" s="56"/>
      <c r="H41" s="56"/>
      <c r="I41" s="56"/>
      <c r="J41" s="7"/>
      <c r="K41" s="7"/>
      <c r="L41" s="14"/>
      <c r="M41" s="15"/>
      <c r="N41" s="15"/>
      <c r="O41" s="16"/>
      <c r="P41" s="15"/>
      <c r="Q41" s="15"/>
      <c r="R41" s="16"/>
      <c r="S41" s="16"/>
      <c r="T41" s="16"/>
      <c r="U41" s="16"/>
      <c r="V41" s="17"/>
      <c r="W41" s="18"/>
      <c r="X41" s="18"/>
      <c r="Y41" s="15"/>
      <c r="Z41" s="15"/>
      <c r="AA41" s="15"/>
      <c r="AB41" s="16"/>
      <c r="AC41" s="19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 ht="15.75" x14ac:dyDescent="0.25">
      <c r="A42" s="7"/>
      <c r="B42" s="56" t="s">
        <v>36</v>
      </c>
      <c r="C42" s="56"/>
      <c r="D42" s="56"/>
      <c r="E42" s="56"/>
      <c r="F42" s="56"/>
      <c r="G42" s="56"/>
      <c r="H42" s="56"/>
      <c r="I42" s="56"/>
      <c r="J42" s="56"/>
      <c r="K42" s="7"/>
      <c r="L42" s="30"/>
      <c r="M42" s="15"/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6"/>
      <c r="AC42" s="19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ht="15.75" x14ac:dyDescent="0.25">
      <c r="A43" s="7"/>
      <c r="B43" s="7"/>
      <c r="C43" s="22" t="s">
        <v>37</v>
      </c>
      <c r="D43" s="23">
        <v>15</v>
      </c>
      <c r="E43" s="24" t="s">
        <v>37</v>
      </c>
      <c r="F43" s="23">
        <v>12</v>
      </c>
      <c r="G43" s="24">
        <v>20</v>
      </c>
      <c r="H43" s="23">
        <v>21</v>
      </c>
      <c r="I43" s="24" t="s">
        <v>38</v>
      </c>
      <c r="J43" s="7"/>
      <c r="K43" s="7"/>
      <c r="L43" s="30"/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6"/>
      <c r="AC43" s="19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30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6"/>
      <c r="AC44" s="19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25" t="s">
        <v>39</v>
      </c>
      <c r="M45" s="26">
        <f>SUM(M37:M44)</f>
        <v>0.08</v>
      </c>
      <c r="N45" s="26">
        <f t="shared" ref="N45:AD45" si="8">SUM(N37:N44)</f>
        <v>0</v>
      </c>
      <c r="O45" s="27">
        <f t="shared" si="8"/>
        <v>0</v>
      </c>
      <c r="P45" s="26">
        <f t="shared" si="8"/>
        <v>0.04</v>
      </c>
      <c r="Q45" s="26">
        <f t="shared" si="8"/>
        <v>6.5000000000000002E-2</v>
      </c>
      <c r="R45" s="27">
        <f t="shared" si="8"/>
        <v>0</v>
      </c>
      <c r="S45" s="27">
        <f t="shared" si="8"/>
        <v>0.02</v>
      </c>
      <c r="T45" s="27">
        <f t="shared" si="8"/>
        <v>6.5000000000000002E-2</v>
      </c>
      <c r="U45" s="27">
        <f t="shared" si="8"/>
        <v>4.0000000000000001E-3</v>
      </c>
      <c r="V45" s="27">
        <f t="shared" si="8"/>
        <v>0.01</v>
      </c>
      <c r="W45" s="26">
        <f t="shared" si="8"/>
        <v>0</v>
      </c>
      <c r="X45" s="26">
        <f t="shared" si="8"/>
        <v>0</v>
      </c>
      <c r="Y45" s="26">
        <f t="shared" si="8"/>
        <v>0</v>
      </c>
      <c r="Z45" s="26">
        <f t="shared" si="8"/>
        <v>0</v>
      </c>
      <c r="AA45" s="26">
        <f t="shared" si="8"/>
        <v>0</v>
      </c>
      <c r="AB45" s="27">
        <f t="shared" si="8"/>
        <v>0</v>
      </c>
      <c r="AC45" s="27">
        <f t="shared" si="8"/>
        <v>0.1094</v>
      </c>
      <c r="AD45" s="26">
        <f t="shared" si="8"/>
        <v>0</v>
      </c>
      <c r="AE45" s="26">
        <f>SUM(AE37:AE44)</f>
        <v>2.4E-2</v>
      </c>
      <c r="AF45" s="26">
        <f>SUM(AF37:AF44)</f>
        <v>0</v>
      </c>
      <c r="AG45" s="26">
        <f t="shared" ref="AG45:AN45" si="9">SUM(AG37:AG44)</f>
        <v>0</v>
      </c>
      <c r="AH45" s="26">
        <f t="shared" si="9"/>
        <v>0.04</v>
      </c>
      <c r="AI45" s="26">
        <f t="shared" si="9"/>
        <v>0</v>
      </c>
      <c r="AJ45" s="26">
        <f t="shared" si="9"/>
        <v>0</v>
      </c>
      <c r="AK45" s="26">
        <f t="shared" si="9"/>
        <v>0</v>
      </c>
      <c r="AL45" s="26">
        <f t="shared" si="9"/>
        <v>0</v>
      </c>
      <c r="AM45" s="26">
        <f t="shared" si="9"/>
        <v>0.2</v>
      </c>
      <c r="AN45" s="26">
        <f t="shared" si="9"/>
        <v>0</v>
      </c>
      <c r="AO45" s="26">
        <f>SUM(AO37:AO44)</f>
        <v>7.0000000000000007E-2</v>
      </c>
    </row>
    <row r="46" spans="1:4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25" t="s">
        <v>40</v>
      </c>
      <c r="M46" s="28">
        <f>M34*M45</f>
        <v>0.08</v>
      </c>
      <c r="N46" s="28">
        <f>M34*N45</f>
        <v>0</v>
      </c>
      <c r="O46" s="29">
        <f>M34*O45</f>
        <v>0</v>
      </c>
      <c r="P46" s="28">
        <f>M34*P45</f>
        <v>0.04</v>
      </c>
      <c r="Q46" s="28">
        <f>M34*Q45</f>
        <v>6.5000000000000002E-2</v>
      </c>
      <c r="R46" s="29">
        <f>M34*R45</f>
        <v>0</v>
      </c>
      <c r="S46" s="29">
        <f>M34*S45</f>
        <v>0.02</v>
      </c>
      <c r="T46" s="29">
        <f>M34*T45</f>
        <v>6.5000000000000002E-2</v>
      </c>
      <c r="U46" s="29">
        <f>M34*U45</f>
        <v>4.0000000000000001E-3</v>
      </c>
      <c r="V46" s="29">
        <f>M34*V45</f>
        <v>0.01</v>
      </c>
      <c r="W46" s="28">
        <f>M34*W45</f>
        <v>0</v>
      </c>
      <c r="X46" s="28">
        <f>M34*X45</f>
        <v>0</v>
      </c>
      <c r="Y46" s="28">
        <f>M34*Y45</f>
        <v>0</v>
      </c>
      <c r="Z46" s="28">
        <f>M34*Z45</f>
        <v>0</v>
      </c>
      <c r="AA46" s="28">
        <f>M34*AA45</f>
        <v>0</v>
      </c>
      <c r="AB46" s="28">
        <f>M34*AB45</f>
        <v>0</v>
      </c>
      <c r="AC46" s="29">
        <f>M34*AC45</f>
        <v>0.1094</v>
      </c>
      <c r="AD46" s="28">
        <f>M34*AD45</f>
        <v>0</v>
      </c>
      <c r="AE46" s="28">
        <f>M34*AE45</f>
        <v>2.4E-2</v>
      </c>
      <c r="AF46" s="20">
        <f>AF45*M34</f>
        <v>0</v>
      </c>
      <c r="AG46" s="20">
        <f>AG45*M34</f>
        <v>0</v>
      </c>
      <c r="AH46" s="20">
        <f>AH45*M34</f>
        <v>0.04</v>
      </c>
      <c r="AI46" s="20">
        <f>AI45*M34</f>
        <v>0</v>
      </c>
      <c r="AJ46" s="20">
        <f>AJ45*M34</f>
        <v>0</v>
      </c>
      <c r="AK46" s="20">
        <f>M34*AK45</f>
        <v>0</v>
      </c>
      <c r="AL46" s="20">
        <f>AL45*M34</f>
        <v>0</v>
      </c>
      <c r="AM46" s="20">
        <f>AM45*M34</f>
        <v>0.2</v>
      </c>
      <c r="AN46" s="20">
        <f>AN45*M34</f>
        <v>0</v>
      </c>
      <c r="AO46" s="28">
        <f>M34*AO45</f>
        <v>7.0000000000000007E-2</v>
      </c>
    </row>
    <row r="47" spans="1:4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5" t="s">
        <v>41</v>
      </c>
      <c r="M47" s="30">
        <v>50</v>
      </c>
      <c r="N47" s="30">
        <v>200</v>
      </c>
      <c r="O47" s="31">
        <v>400</v>
      </c>
      <c r="P47" s="30">
        <v>35</v>
      </c>
      <c r="Q47" s="30">
        <v>35</v>
      </c>
      <c r="R47" s="31">
        <v>170</v>
      </c>
      <c r="S47" s="31">
        <v>35</v>
      </c>
      <c r="T47" s="31">
        <v>45</v>
      </c>
      <c r="U47" s="31">
        <v>15</v>
      </c>
      <c r="V47" s="31">
        <v>95</v>
      </c>
      <c r="W47" s="30">
        <v>8</v>
      </c>
      <c r="X47" s="30">
        <v>650</v>
      </c>
      <c r="Y47" s="30">
        <v>50</v>
      </c>
      <c r="Z47" s="30">
        <v>45</v>
      </c>
      <c r="AA47" s="30">
        <v>110</v>
      </c>
      <c r="AB47" s="31">
        <v>88</v>
      </c>
      <c r="AC47" s="19">
        <v>100</v>
      </c>
      <c r="AD47" s="20">
        <v>650</v>
      </c>
      <c r="AE47" s="20">
        <v>50</v>
      </c>
      <c r="AF47" s="20">
        <v>70</v>
      </c>
      <c r="AG47" s="20">
        <v>85</v>
      </c>
      <c r="AH47" s="20">
        <v>65</v>
      </c>
      <c r="AI47" s="20">
        <v>30</v>
      </c>
      <c r="AJ47" s="20">
        <v>115</v>
      </c>
      <c r="AK47" s="20">
        <v>70</v>
      </c>
      <c r="AL47" s="20">
        <v>60</v>
      </c>
      <c r="AM47" s="20">
        <v>160</v>
      </c>
      <c r="AN47" s="20">
        <v>70</v>
      </c>
      <c r="AO47" s="20">
        <v>45</v>
      </c>
    </row>
    <row r="48" spans="1:4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42</v>
      </c>
      <c r="M48" s="25">
        <f t="shared" ref="M48:X48" si="10">M46*M47</f>
        <v>4</v>
      </c>
      <c r="N48" s="25">
        <f t="shared" si="10"/>
        <v>0</v>
      </c>
      <c r="O48" s="32">
        <f t="shared" si="10"/>
        <v>0</v>
      </c>
      <c r="P48" s="25">
        <f t="shared" si="10"/>
        <v>1.4000000000000001</v>
      </c>
      <c r="Q48" s="25">
        <f t="shared" si="10"/>
        <v>2.2749999999999999</v>
      </c>
      <c r="R48" s="32">
        <f t="shared" si="10"/>
        <v>0</v>
      </c>
      <c r="S48" s="32">
        <f t="shared" si="10"/>
        <v>0.70000000000000007</v>
      </c>
      <c r="T48" s="32">
        <f t="shared" si="10"/>
        <v>2.9250000000000003</v>
      </c>
      <c r="U48" s="32">
        <f t="shared" si="10"/>
        <v>0.06</v>
      </c>
      <c r="V48" s="32">
        <f t="shared" si="10"/>
        <v>0.95000000000000007</v>
      </c>
      <c r="W48" s="25">
        <f t="shared" si="10"/>
        <v>0</v>
      </c>
      <c r="X48" s="33">
        <f t="shared" si="10"/>
        <v>0</v>
      </c>
      <c r="Y48" s="33">
        <f>Y46*Y47</f>
        <v>0</v>
      </c>
      <c r="Z48" s="25">
        <f t="shared" ref="Z48:AC48" si="11">Z46*Z47</f>
        <v>0</v>
      </c>
      <c r="AA48" s="25">
        <f t="shared" si="11"/>
        <v>0</v>
      </c>
      <c r="AB48" s="32">
        <f t="shared" si="11"/>
        <v>0</v>
      </c>
      <c r="AC48" s="32">
        <f t="shared" si="11"/>
        <v>10.94</v>
      </c>
      <c r="AD48" s="25">
        <f>AD46*AD47</f>
        <v>0</v>
      </c>
      <c r="AE48" s="25">
        <f t="shared" ref="AE48:AN48" si="12">AE46*AE47</f>
        <v>1.2</v>
      </c>
      <c r="AF48" s="25">
        <f t="shared" si="12"/>
        <v>0</v>
      </c>
      <c r="AG48" s="25">
        <f t="shared" si="12"/>
        <v>0</v>
      </c>
      <c r="AH48" s="25">
        <f t="shared" si="12"/>
        <v>2.6</v>
      </c>
      <c r="AI48" s="25">
        <f t="shared" si="12"/>
        <v>0</v>
      </c>
      <c r="AJ48" s="25">
        <f t="shared" si="12"/>
        <v>0</v>
      </c>
      <c r="AK48" s="25">
        <f t="shared" si="12"/>
        <v>0</v>
      </c>
      <c r="AL48" s="25">
        <f t="shared" si="12"/>
        <v>0</v>
      </c>
      <c r="AM48" s="25">
        <f t="shared" si="12"/>
        <v>32</v>
      </c>
      <c r="AN48" s="25">
        <f t="shared" si="12"/>
        <v>0</v>
      </c>
      <c r="AO48" s="37">
        <f>AO46*AO47</f>
        <v>3.1500000000000004</v>
      </c>
    </row>
    <row r="49" spans="1:41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4" t="s">
        <v>43</v>
      </c>
      <c r="M49" s="4"/>
      <c r="N49" s="4"/>
      <c r="O49" s="5"/>
      <c r="P49" s="4"/>
      <c r="Q49" s="4"/>
      <c r="R49" s="5"/>
      <c r="S49" s="5"/>
      <c r="T49" s="5"/>
      <c r="U49" s="5"/>
      <c r="V49" s="5"/>
      <c r="W49" s="4"/>
      <c r="X49" s="4"/>
      <c r="Y49" s="4"/>
      <c r="Z49" s="4"/>
      <c r="AA49" s="4"/>
      <c r="AB49" s="5"/>
      <c r="AC49" s="6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53">
        <v>61</v>
      </c>
      <c r="AO49" s="54"/>
    </row>
    <row r="50" spans="1:41" ht="15.75" thickBo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4"/>
      <c r="M50" s="4"/>
      <c r="N50" s="4"/>
      <c r="O50" s="5"/>
      <c r="P50" s="4"/>
      <c r="Q50" s="4"/>
      <c r="R50" s="5"/>
      <c r="S50" s="5"/>
      <c r="T50" s="5"/>
      <c r="U50" s="5"/>
      <c r="V50" s="5"/>
      <c r="W50" s="4"/>
      <c r="X50" s="4"/>
      <c r="Y50" s="4"/>
      <c r="Z50" s="4"/>
      <c r="AA50" s="4"/>
      <c r="AB50" s="5"/>
      <c r="AC50" s="6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ht="50.25" customHeight="1" thickBot="1" x14ac:dyDescent="0.3">
      <c r="A51" s="55" t="str">
        <f>A34</f>
        <v>Директор:</v>
      </c>
      <c r="B51" s="55"/>
      <c r="C51" s="55"/>
      <c r="D51" s="55"/>
      <c r="E51" s="55"/>
      <c r="F51" s="55"/>
      <c r="G51" s="1"/>
      <c r="H51" s="56" t="s">
        <v>0</v>
      </c>
      <c r="I51" s="56"/>
      <c r="J51" s="56"/>
      <c r="K51" s="56"/>
      <c r="L51" s="2" t="s">
        <v>1</v>
      </c>
      <c r="M51" s="3">
        <v>1</v>
      </c>
      <c r="N51" s="4"/>
      <c r="O51" s="5"/>
      <c r="P51" s="4"/>
      <c r="Q51" s="4"/>
      <c r="R51" s="5"/>
      <c r="S51" s="5"/>
      <c r="T51" s="5"/>
      <c r="U51" s="5"/>
      <c r="V51" s="5"/>
      <c r="W51" s="4"/>
      <c r="X51" s="4"/>
      <c r="Y51" s="4"/>
      <c r="Z51" s="4"/>
      <c r="AA51" s="4"/>
      <c r="AB51" s="5"/>
      <c r="AC51" s="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ht="15.75" x14ac:dyDescent="0.25">
      <c r="A52" s="7"/>
      <c r="B52" s="7"/>
      <c r="C52" s="7"/>
      <c r="D52" s="7"/>
      <c r="E52" s="7"/>
      <c r="F52" s="57" t="s">
        <v>47</v>
      </c>
      <c r="G52" s="57"/>
      <c r="H52" s="57"/>
      <c r="I52" s="57"/>
      <c r="J52" s="57"/>
      <c r="K52" s="57"/>
      <c r="L52" s="4"/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5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ht="81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 t="s">
        <v>2</v>
      </c>
      <c r="M53" s="9" t="s">
        <v>3</v>
      </c>
      <c r="N53" s="9" t="s">
        <v>4</v>
      </c>
      <c r="O53" s="10" t="s">
        <v>5</v>
      </c>
      <c r="P53" s="9" t="s">
        <v>6</v>
      </c>
      <c r="Q53" s="9" t="s">
        <v>7</v>
      </c>
      <c r="R53" s="10" t="s">
        <v>8</v>
      </c>
      <c r="S53" s="10" t="s">
        <v>9</v>
      </c>
      <c r="T53" s="10" t="s">
        <v>10</v>
      </c>
      <c r="U53" s="10" t="s">
        <v>11</v>
      </c>
      <c r="V53" s="10" t="s">
        <v>12</v>
      </c>
      <c r="W53" s="9" t="s">
        <v>13</v>
      </c>
      <c r="X53" s="9" t="s">
        <v>14</v>
      </c>
      <c r="Y53" s="9" t="s">
        <v>15</v>
      </c>
      <c r="Z53" s="9" t="s">
        <v>16</v>
      </c>
      <c r="AA53" s="9" t="s">
        <v>17</v>
      </c>
      <c r="AB53" s="10" t="s">
        <v>18</v>
      </c>
      <c r="AC53" s="10" t="s">
        <v>19</v>
      </c>
      <c r="AD53" s="9" t="s">
        <v>20</v>
      </c>
      <c r="AE53" s="11" t="s">
        <v>21</v>
      </c>
      <c r="AF53" s="11" t="s">
        <v>22</v>
      </c>
      <c r="AG53" s="11" t="s">
        <v>23</v>
      </c>
      <c r="AH53" s="12" t="s">
        <v>24</v>
      </c>
      <c r="AI53" s="11" t="s">
        <v>25</v>
      </c>
      <c r="AJ53" s="11" t="s">
        <v>26</v>
      </c>
      <c r="AK53" s="11" t="s">
        <v>27</v>
      </c>
      <c r="AL53" s="11" t="s">
        <v>28</v>
      </c>
      <c r="AM53" s="12" t="s">
        <v>29</v>
      </c>
      <c r="AN53" s="11" t="s">
        <v>30</v>
      </c>
      <c r="AO53" s="13" t="s">
        <v>31</v>
      </c>
    </row>
    <row r="54" spans="1:4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 t="s">
        <v>32</v>
      </c>
      <c r="M54" s="15"/>
      <c r="N54" s="15"/>
      <c r="O54" s="16"/>
      <c r="P54" s="15"/>
      <c r="Q54" s="15">
        <v>6.5000000000000002E-2</v>
      </c>
      <c r="R54" s="16"/>
      <c r="S54" s="16">
        <v>0.02</v>
      </c>
      <c r="T54" s="16">
        <v>6.5000000000000002E-2</v>
      </c>
      <c r="U54" s="16">
        <v>2E-3</v>
      </c>
      <c r="V54" s="17">
        <v>0.01</v>
      </c>
      <c r="W54" s="18"/>
      <c r="X54" s="18"/>
      <c r="Y54" s="15"/>
      <c r="Z54" s="15"/>
      <c r="AA54" s="15"/>
      <c r="AB54" s="16"/>
      <c r="AC54" s="19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 ht="24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 t="s">
        <v>33</v>
      </c>
      <c r="M55" s="15"/>
      <c r="N55" s="15">
        <v>0.04</v>
      </c>
      <c r="O55" s="16"/>
      <c r="P55" s="15"/>
      <c r="Q55" s="15"/>
      <c r="R55" s="16"/>
      <c r="S55" s="16"/>
      <c r="T55" s="16">
        <v>0.01</v>
      </c>
      <c r="U55" s="16">
        <v>2E-3</v>
      </c>
      <c r="V55" s="16">
        <v>0.01</v>
      </c>
      <c r="W55" s="15"/>
      <c r="X55" s="15"/>
      <c r="Y55" s="15"/>
      <c r="Z55" s="15"/>
      <c r="AA55" s="15"/>
      <c r="AB55" s="16">
        <v>0.08</v>
      </c>
      <c r="AC55" s="19"/>
      <c r="AD55" s="21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</v>
      </c>
      <c r="M56" s="15">
        <v>0.08</v>
      </c>
      <c r="N56" s="15"/>
      <c r="O56" s="16"/>
      <c r="P56" s="15"/>
      <c r="Q56" s="15"/>
      <c r="R56" s="16"/>
      <c r="S56" s="16"/>
      <c r="T56" s="16"/>
      <c r="U56" s="16"/>
      <c r="V56" s="17"/>
      <c r="W56" s="18"/>
      <c r="X56" s="18"/>
      <c r="Y56" s="15"/>
      <c r="Z56" s="15"/>
      <c r="AA56" s="15"/>
      <c r="AB56" s="16"/>
      <c r="AC56" s="19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20</v>
      </c>
      <c r="M57" s="15"/>
      <c r="N57" s="15"/>
      <c r="O57" s="16"/>
      <c r="P57" s="15"/>
      <c r="Q57" s="15"/>
      <c r="R57" s="16"/>
      <c r="S57" s="16"/>
      <c r="T57" s="16"/>
      <c r="U57" s="16"/>
      <c r="V57" s="17"/>
      <c r="W57" s="18"/>
      <c r="X57" s="18"/>
      <c r="Y57" s="15">
        <v>0.02</v>
      </c>
      <c r="Z57" s="15"/>
      <c r="AA57" s="15"/>
      <c r="AB57" s="16"/>
      <c r="AC57" s="19"/>
      <c r="AD57" s="20">
        <v>1E-3</v>
      </c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.75" x14ac:dyDescent="0.25">
      <c r="A58" s="7"/>
      <c r="B58" s="7"/>
      <c r="C58" s="56" t="s">
        <v>34</v>
      </c>
      <c r="D58" s="56"/>
      <c r="E58" s="56"/>
      <c r="F58" s="56"/>
      <c r="G58" s="56"/>
      <c r="H58" s="56"/>
      <c r="I58" s="56"/>
      <c r="J58" s="7"/>
      <c r="K58" s="7"/>
      <c r="L58" s="14" t="s">
        <v>35</v>
      </c>
      <c r="M58" s="15"/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6"/>
      <c r="AC58" s="19"/>
      <c r="AD58" s="20"/>
      <c r="AE58" s="20"/>
      <c r="AF58" s="20"/>
      <c r="AG58" s="20"/>
      <c r="AH58" s="20"/>
      <c r="AI58" s="20"/>
      <c r="AJ58" s="20"/>
      <c r="AK58" s="20"/>
      <c r="AL58" s="20"/>
      <c r="AM58" s="20">
        <v>0.2</v>
      </c>
      <c r="AN58" s="20"/>
      <c r="AO58" s="20"/>
    </row>
    <row r="59" spans="1:41" ht="15.75" x14ac:dyDescent="0.25">
      <c r="A59" s="7"/>
      <c r="B59" s="56" t="s">
        <v>36</v>
      </c>
      <c r="C59" s="56"/>
      <c r="D59" s="56"/>
      <c r="E59" s="56"/>
      <c r="F59" s="56"/>
      <c r="G59" s="56"/>
      <c r="H59" s="56"/>
      <c r="I59" s="56"/>
      <c r="J59" s="56"/>
      <c r="K59" s="7"/>
      <c r="L59" s="30"/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/>
      <c r="Z59" s="15"/>
      <c r="AA59" s="15"/>
      <c r="AB59" s="16"/>
      <c r="AC59" s="19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.75" x14ac:dyDescent="0.25">
      <c r="A60" s="7"/>
      <c r="B60" s="7"/>
      <c r="C60" s="22" t="s">
        <v>37</v>
      </c>
      <c r="D60" s="23">
        <v>16</v>
      </c>
      <c r="E60" s="24" t="s">
        <v>37</v>
      </c>
      <c r="F60" s="23">
        <v>12</v>
      </c>
      <c r="G60" s="24">
        <v>20</v>
      </c>
      <c r="H60" s="23">
        <v>21</v>
      </c>
      <c r="I60" s="24" t="s">
        <v>38</v>
      </c>
      <c r="J60" s="7"/>
      <c r="K60" s="7"/>
      <c r="L60" s="30"/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6"/>
      <c r="AC60" s="19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6"/>
      <c r="AC61" s="19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25" t="s">
        <v>39</v>
      </c>
      <c r="M62" s="26">
        <f>SUM(M54:M61)</f>
        <v>0.08</v>
      </c>
      <c r="N62" s="26">
        <f t="shared" ref="N62:AD62" si="13">SUM(N54:N61)</f>
        <v>0.04</v>
      </c>
      <c r="O62" s="27">
        <f t="shared" si="13"/>
        <v>0</v>
      </c>
      <c r="P62" s="26">
        <f t="shared" si="13"/>
        <v>0</v>
      </c>
      <c r="Q62" s="26">
        <f t="shared" si="13"/>
        <v>6.5000000000000002E-2</v>
      </c>
      <c r="R62" s="27">
        <f t="shared" si="13"/>
        <v>0</v>
      </c>
      <c r="S62" s="27">
        <f t="shared" si="13"/>
        <v>0.02</v>
      </c>
      <c r="T62" s="27">
        <f t="shared" si="13"/>
        <v>7.4999999999999997E-2</v>
      </c>
      <c r="U62" s="27">
        <f t="shared" si="13"/>
        <v>4.0000000000000001E-3</v>
      </c>
      <c r="V62" s="27">
        <f t="shared" si="13"/>
        <v>0.02</v>
      </c>
      <c r="W62" s="26">
        <f t="shared" si="13"/>
        <v>0</v>
      </c>
      <c r="X62" s="26">
        <f t="shared" si="13"/>
        <v>0</v>
      </c>
      <c r="Y62" s="26">
        <f t="shared" si="13"/>
        <v>0.02</v>
      </c>
      <c r="Z62" s="26">
        <f t="shared" si="13"/>
        <v>0</v>
      </c>
      <c r="AA62" s="26">
        <f t="shared" si="13"/>
        <v>0</v>
      </c>
      <c r="AB62" s="27">
        <f t="shared" si="13"/>
        <v>0.08</v>
      </c>
      <c r="AC62" s="27">
        <f t="shared" si="13"/>
        <v>0</v>
      </c>
      <c r="AD62" s="26">
        <f t="shared" si="13"/>
        <v>1E-3</v>
      </c>
      <c r="AE62" s="26">
        <f>SUM(AE54:AE61)</f>
        <v>0</v>
      </c>
      <c r="AF62" s="26">
        <f>SUM(AF54:AF61)</f>
        <v>0</v>
      </c>
      <c r="AG62" s="26">
        <f t="shared" ref="AG62:AN62" si="14">SUM(AG54:AG61)</f>
        <v>0</v>
      </c>
      <c r="AH62" s="26">
        <f t="shared" si="14"/>
        <v>0</v>
      </c>
      <c r="AI62" s="26">
        <f t="shared" si="14"/>
        <v>0</v>
      </c>
      <c r="AJ62" s="26">
        <f t="shared" si="14"/>
        <v>0</v>
      </c>
      <c r="AK62" s="26">
        <f t="shared" si="14"/>
        <v>0</v>
      </c>
      <c r="AL62" s="26">
        <f t="shared" si="14"/>
        <v>0</v>
      </c>
      <c r="AM62" s="26">
        <f t="shared" si="14"/>
        <v>0.2</v>
      </c>
      <c r="AN62" s="26">
        <f t="shared" si="14"/>
        <v>0</v>
      </c>
      <c r="AO62" s="26">
        <f>SUM(AO54:AO61)</f>
        <v>0</v>
      </c>
    </row>
    <row r="63" spans="1:4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25" t="s">
        <v>40</v>
      </c>
      <c r="M63" s="28">
        <f>M51*M62</f>
        <v>0.08</v>
      </c>
      <c r="N63" s="28">
        <f>M51*N62</f>
        <v>0.04</v>
      </c>
      <c r="O63" s="29">
        <f>M51*O62</f>
        <v>0</v>
      </c>
      <c r="P63" s="28">
        <f>M51*P62</f>
        <v>0</v>
      </c>
      <c r="Q63" s="28">
        <f>M51*Q62</f>
        <v>6.5000000000000002E-2</v>
      </c>
      <c r="R63" s="29">
        <f>M51*R62</f>
        <v>0</v>
      </c>
      <c r="S63" s="29">
        <f>M51*S62</f>
        <v>0.02</v>
      </c>
      <c r="T63" s="29">
        <f>M51*T62</f>
        <v>7.4999999999999997E-2</v>
      </c>
      <c r="U63" s="29">
        <f>M51*U62</f>
        <v>4.0000000000000001E-3</v>
      </c>
      <c r="V63" s="29">
        <f>M51*V62</f>
        <v>0.02</v>
      </c>
      <c r="W63" s="28">
        <f>M51*W62</f>
        <v>0</v>
      </c>
      <c r="X63" s="28">
        <f>M51*X62</f>
        <v>0</v>
      </c>
      <c r="Y63" s="28">
        <f>M51*Y62</f>
        <v>0.02</v>
      </c>
      <c r="Z63" s="28">
        <f>M51*Z62</f>
        <v>0</v>
      </c>
      <c r="AA63" s="28">
        <f>M51*AA62</f>
        <v>0</v>
      </c>
      <c r="AB63" s="28">
        <f>M51*AB62</f>
        <v>0.08</v>
      </c>
      <c r="AC63" s="29">
        <f>M51*AC62</f>
        <v>0</v>
      </c>
      <c r="AD63" s="28">
        <f>M51*AD62</f>
        <v>1E-3</v>
      </c>
      <c r="AE63" s="28">
        <f>M51*AE62</f>
        <v>0</v>
      </c>
      <c r="AF63" s="20">
        <f>AF62*M51</f>
        <v>0</v>
      </c>
      <c r="AG63" s="20">
        <f>AG62*M51</f>
        <v>0</v>
      </c>
      <c r="AH63" s="20">
        <f>AH62*M51</f>
        <v>0</v>
      </c>
      <c r="AI63" s="20">
        <f>AI62*M51</f>
        <v>0</v>
      </c>
      <c r="AJ63" s="20">
        <f>AJ62*M51</f>
        <v>0</v>
      </c>
      <c r="AK63" s="20">
        <f>M51*AK62</f>
        <v>0</v>
      </c>
      <c r="AL63" s="20">
        <f>AL62*M51</f>
        <v>0</v>
      </c>
      <c r="AM63" s="20">
        <f>AM62*M51</f>
        <v>0.2</v>
      </c>
      <c r="AN63" s="20">
        <f>AN62*M51</f>
        <v>0</v>
      </c>
      <c r="AO63" s="28">
        <f>M51*AO62</f>
        <v>0</v>
      </c>
    </row>
    <row r="64" spans="1:4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41</v>
      </c>
      <c r="M64" s="30">
        <v>50</v>
      </c>
      <c r="N64" s="30">
        <v>200</v>
      </c>
      <c r="O64" s="31">
        <v>400</v>
      </c>
      <c r="P64" s="30">
        <v>35</v>
      </c>
      <c r="Q64" s="30">
        <v>35</v>
      </c>
      <c r="R64" s="31">
        <v>170</v>
      </c>
      <c r="S64" s="31">
        <v>35</v>
      </c>
      <c r="T64" s="31">
        <v>45</v>
      </c>
      <c r="U64" s="31">
        <v>15</v>
      </c>
      <c r="V64" s="31">
        <v>95</v>
      </c>
      <c r="W64" s="30">
        <v>8</v>
      </c>
      <c r="X64" s="30">
        <v>650</v>
      </c>
      <c r="Y64" s="30">
        <v>50</v>
      </c>
      <c r="Z64" s="30">
        <v>45</v>
      </c>
      <c r="AA64" s="30">
        <v>110</v>
      </c>
      <c r="AB64" s="31">
        <v>88</v>
      </c>
      <c r="AC64" s="19">
        <v>100</v>
      </c>
      <c r="AD64" s="20">
        <v>650</v>
      </c>
      <c r="AE64" s="20">
        <v>50</v>
      </c>
      <c r="AF64" s="20">
        <v>70</v>
      </c>
      <c r="AG64" s="20">
        <v>85</v>
      </c>
      <c r="AH64" s="20">
        <v>65</v>
      </c>
      <c r="AI64" s="20">
        <v>30</v>
      </c>
      <c r="AJ64" s="20">
        <v>115</v>
      </c>
      <c r="AK64" s="20">
        <v>70</v>
      </c>
      <c r="AL64" s="20">
        <v>60</v>
      </c>
      <c r="AM64" s="20">
        <v>160</v>
      </c>
      <c r="AN64" s="20">
        <v>70</v>
      </c>
      <c r="AO64" s="20">
        <v>45</v>
      </c>
    </row>
    <row r="65" spans="1:4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42</v>
      </c>
      <c r="M65" s="25">
        <f t="shared" ref="M65:X65" si="15">M63*M64</f>
        <v>4</v>
      </c>
      <c r="N65" s="25">
        <f t="shared" si="15"/>
        <v>8</v>
      </c>
      <c r="O65" s="32">
        <f t="shared" si="15"/>
        <v>0</v>
      </c>
      <c r="P65" s="25">
        <f t="shared" si="15"/>
        <v>0</v>
      </c>
      <c r="Q65" s="25">
        <f t="shared" si="15"/>
        <v>2.2749999999999999</v>
      </c>
      <c r="R65" s="32">
        <f t="shared" si="15"/>
        <v>0</v>
      </c>
      <c r="S65" s="32">
        <f t="shared" si="15"/>
        <v>0.70000000000000007</v>
      </c>
      <c r="T65" s="32">
        <f t="shared" si="15"/>
        <v>3.375</v>
      </c>
      <c r="U65" s="32">
        <f t="shared" si="15"/>
        <v>0.06</v>
      </c>
      <c r="V65" s="32">
        <f t="shared" si="15"/>
        <v>1.9000000000000001</v>
      </c>
      <c r="W65" s="25">
        <f t="shared" si="15"/>
        <v>0</v>
      </c>
      <c r="X65" s="33">
        <f t="shared" si="15"/>
        <v>0</v>
      </c>
      <c r="Y65" s="33">
        <f>Y63*Y64</f>
        <v>1</v>
      </c>
      <c r="Z65" s="25">
        <f t="shared" ref="Z65:AC65" si="16">Z63*Z64</f>
        <v>0</v>
      </c>
      <c r="AA65" s="25">
        <f t="shared" si="16"/>
        <v>0</v>
      </c>
      <c r="AB65" s="32">
        <f t="shared" si="16"/>
        <v>7.04</v>
      </c>
      <c r="AC65" s="32">
        <f t="shared" si="16"/>
        <v>0</v>
      </c>
      <c r="AD65" s="25">
        <f>AD63*AD64</f>
        <v>0.65</v>
      </c>
      <c r="AE65" s="25">
        <f t="shared" ref="AE65:AN65" si="17">AE63*AE64</f>
        <v>0</v>
      </c>
      <c r="AF65" s="25">
        <f t="shared" si="17"/>
        <v>0</v>
      </c>
      <c r="AG65" s="25">
        <f t="shared" si="17"/>
        <v>0</v>
      </c>
      <c r="AH65" s="25">
        <f t="shared" si="17"/>
        <v>0</v>
      </c>
      <c r="AI65" s="25">
        <f t="shared" si="17"/>
        <v>0</v>
      </c>
      <c r="AJ65" s="25">
        <f t="shared" si="17"/>
        <v>0</v>
      </c>
      <c r="AK65" s="25">
        <f t="shared" si="17"/>
        <v>0</v>
      </c>
      <c r="AL65" s="25">
        <f t="shared" si="17"/>
        <v>0</v>
      </c>
      <c r="AM65" s="25">
        <f t="shared" si="17"/>
        <v>32</v>
      </c>
      <c r="AN65" s="25">
        <f t="shared" si="17"/>
        <v>0</v>
      </c>
      <c r="AO65" s="37">
        <f>AO63*AO64</f>
        <v>0</v>
      </c>
    </row>
    <row r="66" spans="1:41" ht="15.75" thickBo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4" t="s">
        <v>43</v>
      </c>
      <c r="M66" s="4"/>
      <c r="N66" s="4"/>
      <c r="O66" s="5"/>
      <c r="P66" s="4"/>
      <c r="Q66" s="4"/>
      <c r="R66" s="5"/>
      <c r="S66" s="5"/>
      <c r="T66" s="5"/>
      <c r="U66" s="5"/>
      <c r="V66" s="5"/>
      <c r="W66" s="4"/>
      <c r="X66" s="4"/>
      <c r="Y66" s="4"/>
      <c r="Z66" s="4"/>
      <c r="AA66" s="4"/>
      <c r="AB66" s="5"/>
      <c r="AC66" s="6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53">
        <f>SUM(M65:AO65)/M51</f>
        <v>61</v>
      </c>
      <c r="AO66" s="54"/>
    </row>
    <row r="67" spans="1:41" ht="51" customHeight="1" thickBot="1" x14ac:dyDescent="0.3">
      <c r="A67" s="55" t="str">
        <f>A51</f>
        <v>Директор:</v>
      </c>
      <c r="B67" s="55"/>
      <c r="C67" s="55"/>
      <c r="D67" s="55"/>
      <c r="E67" s="55"/>
      <c r="F67" s="55"/>
      <c r="G67" s="1"/>
      <c r="H67" s="56" t="s">
        <v>0</v>
      </c>
      <c r="I67" s="56"/>
      <c r="J67" s="56"/>
      <c r="K67" s="56"/>
      <c r="L67" s="2" t="s">
        <v>1</v>
      </c>
      <c r="M67" s="3">
        <v>1</v>
      </c>
      <c r="N67" s="4"/>
      <c r="O67" s="5"/>
      <c r="P67" s="4"/>
      <c r="Q67" s="4"/>
      <c r="R67" s="5"/>
      <c r="S67" s="5"/>
      <c r="T67" s="5"/>
      <c r="U67" s="5"/>
      <c r="V67" s="5"/>
      <c r="W67" s="4"/>
      <c r="X67" s="4"/>
      <c r="Y67" s="4"/>
      <c r="Z67" s="4"/>
      <c r="AA67" s="4"/>
      <c r="AB67" s="5"/>
      <c r="AC67" s="6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 spans="1:41" ht="15.75" x14ac:dyDescent="0.25">
      <c r="A68" s="7"/>
      <c r="B68" s="7"/>
      <c r="C68" s="7"/>
      <c r="D68" s="7"/>
      <c r="E68" s="7"/>
      <c r="F68" s="57" t="s">
        <v>47</v>
      </c>
      <c r="G68" s="57"/>
      <c r="H68" s="57"/>
      <c r="I68" s="57"/>
      <c r="J68" s="57"/>
      <c r="K68" s="57"/>
      <c r="L68" s="4"/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5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</row>
    <row r="69" spans="1:41" ht="81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 t="s">
        <v>2</v>
      </c>
      <c r="M69" s="9" t="s">
        <v>3</v>
      </c>
      <c r="N69" s="9" t="s">
        <v>4</v>
      </c>
      <c r="O69" s="10" t="s">
        <v>5</v>
      </c>
      <c r="P69" s="9" t="s">
        <v>6</v>
      </c>
      <c r="Q69" s="9" t="s">
        <v>7</v>
      </c>
      <c r="R69" s="10" t="s">
        <v>8</v>
      </c>
      <c r="S69" s="10" t="s">
        <v>9</v>
      </c>
      <c r="T69" s="10" t="s">
        <v>10</v>
      </c>
      <c r="U69" s="10" t="s">
        <v>11</v>
      </c>
      <c r="V69" s="10" t="s">
        <v>12</v>
      </c>
      <c r="W69" s="9" t="s">
        <v>13</v>
      </c>
      <c r="X69" s="9" t="s">
        <v>14</v>
      </c>
      <c r="Y69" s="9" t="s">
        <v>15</v>
      </c>
      <c r="Z69" s="9" t="s">
        <v>16</v>
      </c>
      <c r="AA69" s="9" t="s">
        <v>17</v>
      </c>
      <c r="AB69" s="10" t="s">
        <v>18</v>
      </c>
      <c r="AC69" s="10" t="s">
        <v>19</v>
      </c>
      <c r="AD69" s="9" t="s">
        <v>20</v>
      </c>
      <c r="AE69" s="11" t="s">
        <v>21</v>
      </c>
      <c r="AF69" s="11" t="s">
        <v>22</v>
      </c>
      <c r="AG69" s="11" t="s">
        <v>23</v>
      </c>
      <c r="AH69" s="12" t="s">
        <v>24</v>
      </c>
      <c r="AI69" s="11" t="s">
        <v>25</v>
      </c>
      <c r="AJ69" s="11" t="s">
        <v>26</v>
      </c>
      <c r="AK69" s="11" t="s">
        <v>27</v>
      </c>
      <c r="AL69" s="11" t="s">
        <v>28</v>
      </c>
      <c r="AM69" s="12" t="s">
        <v>29</v>
      </c>
      <c r="AN69" s="11" t="s">
        <v>30</v>
      </c>
      <c r="AO69" s="13" t="s">
        <v>31</v>
      </c>
    </row>
    <row r="70" spans="1:4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 t="s">
        <v>32</v>
      </c>
      <c r="M70" s="15"/>
      <c r="N70" s="15"/>
      <c r="O70" s="16"/>
      <c r="P70" s="15"/>
      <c r="Q70" s="15">
        <v>6.5000000000000002E-2</v>
      </c>
      <c r="R70" s="16"/>
      <c r="S70" s="16">
        <v>0.02</v>
      </c>
      <c r="T70" s="16">
        <v>6.5000000000000002E-2</v>
      </c>
      <c r="U70" s="16">
        <v>2E-3</v>
      </c>
      <c r="V70" s="17">
        <v>0.01</v>
      </c>
      <c r="W70" s="18"/>
      <c r="X70" s="18"/>
      <c r="Y70" s="15"/>
      <c r="Z70" s="15"/>
      <c r="AA70" s="15"/>
      <c r="AB70" s="16"/>
      <c r="AC70" s="19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4" t="s">
        <v>52</v>
      </c>
      <c r="M71" s="15"/>
      <c r="N71" s="15">
        <v>0.04</v>
      </c>
      <c r="O71" s="16"/>
      <c r="P71" s="15"/>
      <c r="Q71" s="15"/>
      <c r="R71" s="16"/>
      <c r="S71" s="16"/>
      <c r="T71" s="16">
        <v>0.01</v>
      </c>
      <c r="U71" s="16">
        <v>2E-3</v>
      </c>
      <c r="V71" s="16">
        <v>0.01</v>
      </c>
      <c r="W71" s="15"/>
      <c r="X71" s="15"/>
      <c r="Y71" s="15"/>
      <c r="Z71" s="15"/>
      <c r="AA71" s="15"/>
      <c r="AB71" s="16">
        <v>0.08</v>
      </c>
      <c r="AC71" s="19"/>
      <c r="AD71" s="21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14" t="s">
        <v>3</v>
      </c>
      <c r="M72" s="15">
        <v>0.08</v>
      </c>
      <c r="N72" s="15"/>
      <c r="O72" s="16"/>
      <c r="P72" s="15"/>
      <c r="Q72" s="15"/>
      <c r="R72" s="16"/>
      <c r="S72" s="16"/>
      <c r="T72" s="16"/>
      <c r="U72" s="16"/>
      <c r="V72" s="17"/>
      <c r="W72" s="18"/>
      <c r="X72" s="18"/>
      <c r="Y72" s="15"/>
      <c r="Z72" s="15"/>
      <c r="AA72" s="15"/>
      <c r="AB72" s="16"/>
      <c r="AC72" s="19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14" t="s">
        <v>20</v>
      </c>
      <c r="M73" s="15"/>
      <c r="N73" s="15"/>
      <c r="O73" s="16"/>
      <c r="P73" s="15"/>
      <c r="Q73" s="15"/>
      <c r="R73" s="16"/>
      <c r="S73" s="16"/>
      <c r="T73" s="16"/>
      <c r="U73" s="16"/>
      <c r="V73" s="17"/>
      <c r="W73" s="18"/>
      <c r="X73" s="18"/>
      <c r="Y73" s="15">
        <v>0.02</v>
      </c>
      <c r="Z73" s="15"/>
      <c r="AA73" s="15"/>
      <c r="AB73" s="16"/>
      <c r="AC73" s="19"/>
      <c r="AD73" s="20">
        <v>1E-3</v>
      </c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.75" x14ac:dyDescent="0.25">
      <c r="A74" s="7"/>
      <c r="B74" s="7"/>
      <c r="C74" s="56" t="s">
        <v>34</v>
      </c>
      <c r="D74" s="56"/>
      <c r="E74" s="56"/>
      <c r="F74" s="56"/>
      <c r="G74" s="56"/>
      <c r="H74" s="56"/>
      <c r="I74" s="56"/>
      <c r="J74" s="7"/>
      <c r="K74" s="7"/>
      <c r="L74" s="14" t="s">
        <v>35</v>
      </c>
      <c r="M74" s="15"/>
      <c r="N74" s="15"/>
      <c r="O74" s="16"/>
      <c r="P74" s="15"/>
      <c r="Q74" s="15"/>
      <c r="R74" s="16"/>
      <c r="S74" s="16"/>
      <c r="T74" s="16"/>
      <c r="U74" s="16"/>
      <c r="V74" s="17"/>
      <c r="W74" s="18"/>
      <c r="X74" s="18"/>
      <c r="Y74" s="15"/>
      <c r="Z74" s="15"/>
      <c r="AA74" s="15"/>
      <c r="AB74" s="16"/>
      <c r="AC74" s="19"/>
      <c r="AD74" s="20"/>
      <c r="AE74" s="20"/>
      <c r="AF74" s="20"/>
      <c r="AG74" s="20"/>
      <c r="AH74" s="20"/>
      <c r="AI74" s="20"/>
      <c r="AJ74" s="20"/>
      <c r="AK74" s="20"/>
      <c r="AL74" s="20"/>
      <c r="AM74" s="20">
        <v>0.2</v>
      </c>
      <c r="AN74" s="20"/>
      <c r="AO74" s="20"/>
    </row>
    <row r="75" spans="1:41" ht="15.75" x14ac:dyDescent="0.25">
      <c r="A75" s="7"/>
      <c r="B75" s="56" t="s">
        <v>36</v>
      </c>
      <c r="C75" s="56"/>
      <c r="D75" s="56"/>
      <c r="E75" s="56"/>
      <c r="F75" s="56"/>
      <c r="G75" s="56"/>
      <c r="H75" s="56"/>
      <c r="I75" s="56"/>
      <c r="J75" s="56"/>
      <c r="K75" s="7"/>
      <c r="L75" s="14"/>
      <c r="M75" s="15"/>
      <c r="N75" s="15"/>
      <c r="O75" s="16"/>
      <c r="P75" s="15"/>
      <c r="Q75" s="15"/>
      <c r="R75" s="16"/>
      <c r="S75" s="16"/>
      <c r="T75" s="16"/>
      <c r="U75" s="16"/>
      <c r="V75" s="17"/>
      <c r="W75" s="18"/>
      <c r="X75" s="18"/>
      <c r="Y75" s="15"/>
      <c r="Z75" s="15"/>
      <c r="AA75" s="15"/>
      <c r="AB75" s="16"/>
      <c r="AC75" s="19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.75" x14ac:dyDescent="0.25">
      <c r="A76" s="7"/>
      <c r="B76" s="7"/>
      <c r="C76" s="22" t="s">
        <v>37</v>
      </c>
      <c r="D76" s="23">
        <v>17</v>
      </c>
      <c r="E76" s="24" t="s">
        <v>37</v>
      </c>
      <c r="F76" s="23">
        <v>12</v>
      </c>
      <c r="G76" s="24">
        <v>20</v>
      </c>
      <c r="H76" s="23">
        <v>21</v>
      </c>
      <c r="I76" s="24" t="s">
        <v>38</v>
      </c>
      <c r="J76" s="7"/>
      <c r="K76" s="7"/>
      <c r="L76" s="14"/>
      <c r="M76" s="15"/>
      <c r="N76" s="15"/>
      <c r="O76" s="16"/>
      <c r="P76" s="15"/>
      <c r="Q76" s="15"/>
      <c r="R76" s="16"/>
      <c r="S76" s="16"/>
      <c r="T76" s="16"/>
      <c r="U76" s="16"/>
      <c r="V76" s="17"/>
      <c r="W76" s="18"/>
      <c r="X76" s="18"/>
      <c r="Y76" s="15"/>
      <c r="Z76" s="15"/>
      <c r="AA76" s="15"/>
      <c r="AB76" s="16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/>
      <c r="M77" s="15"/>
      <c r="N77" s="15"/>
      <c r="O77" s="16"/>
      <c r="P77" s="15"/>
      <c r="Q77" s="15"/>
      <c r="R77" s="16"/>
      <c r="S77" s="16"/>
      <c r="T77" s="16"/>
      <c r="U77" s="16"/>
      <c r="V77" s="17"/>
      <c r="W77" s="18"/>
      <c r="X77" s="18"/>
      <c r="Y77" s="15"/>
      <c r="Z77" s="15"/>
      <c r="AA77" s="15"/>
      <c r="AB77" s="16"/>
      <c r="AC77" s="19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25" t="s">
        <v>39</v>
      </c>
      <c r="M78" s="26">
        <f>SUM(M70:M77)</f>
        <v>0.08</v>
      </c>
      <c r="N78" s="26">
        <f t="shared" ref="N78:AD78" si="18">SUM(N70:N77)</f>
        <v>0.04</v>
      </c>
      <c r="O78" s="27">
        <f t="shared" si="18"/>
        <v>0</v>
      </c>
      <c r="P78" s="26">
        <f t="shared" si="18"/>
        <v>0</v>
      </c>
      <c r="Q78" s="26">
        <f t="shared" si="18"/>
        <v>6.5000000000000002E-2</v>
      </c>
      <c r="R78" s="27">
        <f t="shared" si="18"/>
        <v>0</v>
      </c>
      <c r="S78" s="27">
        <f t="shared" si="18"/>
        <v>0.02</v>
      </c>
      <c r="T78" s="27">
        <f t="shared" si="18"/>
        <v>7.4999999999999997E-2</v>
      </c>
      <c r="U78" s="27">
        <f t="shared" si="18"/>
        <v>4.0000000000000001E-3</v>
      </c>
      <c r="V78" s="27">
        <f t="shared" si="18"/>
        <v>0.02</v>
      </c>
      <c r="W78" s="26">
        <f t="shared" si="18"/>
        <v>0</v>
      </c>
      <c r="X78" s="26">
        <f t="shared" si="18"/>
        <v>0</v>
      </c>
      <c r="Y78" s="26">
        <f t="shared" si="18"/>
        <v>0.02</v>
      </c>
      <c r="Z78" s="26">
        <f t="shared" si="18"/>
        <v>0</v>
      </c>
      <c r="AA78" s="26">
        <f t="shared" si="18"/>
        <v>0</v>
      </c>
      <c r="AB78" s="27">
        <f t="shared" si="18"/>
        <v>0.08</v>
      </c>
      <c r="AC78" s="27">
        <f t="shared" si="18"/>
        <v>0</v>
      </c>
      <c r="AD78" s="26">
        <f t="shared" si="18"/>
        <v>1E-3</v>
      </c>
      <c r="AE78" s="26">
        <f>SUM(AE70:AE77)</f>
        <v>0</v>
      </c>
      <c r="AF78" s="26">
        <f>SUM(AF70:AF77)</f>
        <v>0</v>
      </c>
      <c r="AG78" s="26">
        <f t="shared" ref="AG78:AN78" si="19">SUM(AG70:AG77)</f>
        <v>0</v>
      </c>
      <c r="AH78" s="26">
        <f t="shared" si="19"/>
        <v>0</v>
      </c>
      <c r="AI78" s="26">
        <f t="shared" si="19"/>
        <v>0</v>
      </c>
      <c r="AJ78" s="26">
        <f t="shared" si="19"/>
        <v>0</v>
      </c>
      <c r="AK78" s="26">
        <f t="shared" si="19"/>
        <v>0</v>
      </c>
      <c r="AL78" s="26">
        <f t="shared" si="19"/>
        <v>0</v>
      </c>
      <c r="AM78" s="26">
        <f t="shared" si="19"/>
        <v>0.2</v>
      </c>
      <c r="AN78" s="26">
        <f t="shared" si="19"/>
        <v>0</v>
      </c>
      <c r="AO78" s="26">
        <f>SUM(AO70:AO77)</f>
        <v>0</v>
      </c>
    </row>
    <row r="79" spans="1:4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25" t="s">
        <v>40</v>
      </c>
      <c r="M79" s="28">
        <f>M67*M78</f>
        <v>0.08</v>
      </c>
      <c r="N79" s="28">
        <f>M67*N78</f>
        <v>0.04</v>
      </c>
      <c r="O79" s="29">
        <f>M67*O78</f>
        <v>0</v>
      </c>
      <c r="P79" s="28">
        <f>M67*P78</f>
        <v>0</v>
      </c>
      <c r="Q79" s="28">
        <f>M67*Q78</f>
        <v>6.5000000000000002E-2</v>
      </c>
      <c r="R79" s="29">
        <f>M67*R78</f>
        <v>0</v>
      </c>
      <c r="S79" s="29">
        <f>M67*S78</f>
        <v>0.02</v>
      </c>
      <c r="T79" s="29">
        <f>M67*T78</f>
        <v>7.4999999999999997E-2</v>
      </c>
      <c r="U79" s="29">
        <f>M67*U78</f>
        <v>4.0000000000000001E-3</v>
      </c>
      <c r="V79" s="29">
        <f>M67*V78</f>
        <v>0.02</v>
      </c>
      <c r="W79" s="28">
        <f>M67*W78</f>
        <v>0</v>
      </c>
      <c r="X79" s="28">
        <f>M67*X78</f>
        <v>0</v>
      </c>
      <c r="Y79" s="28">
        <f>M67*Y78</f>
        <v>0.02</v>
      </c>
      <c r="Z79" s="28">
        <f>M67*Z78</f>
        <v>0</v>
      </c>
      <c r="AA79" s="28">
        <f>M67*AA78</f>
        <v>0</v>
      </c>
      <c r="AB79" s="28">
        <f>M67*AB78</f>
        <v>0.08</v>
      </c>
      <c r="AC79" s="29">
        <f>M67*AC78</f>
        <v>0</v>
      </c>
      <c r="AD79" s="28">
        <f>M67*AD78</f>
        <v>1E-3</v>
      </c>
      <c r="AE79" s="28">
        <f>M67*AE78</f>
        <v>0</v>
      </c>
      <c r="AF79" s="20">
        <f>AF78*M67</f>
        <v>0</v>
      </c>
      <c r="AG79" s="20">
        <f>AG78*M67</f>
        <v>0</v>
      </c>
      <c r="AH79" s="20">
        <f>AH78*M67</f>
        <v>0</v>
      </c>
      <c r="AI79" s="20">
        <f>AI78*M67</f>
        <v>0</v>
      </c>
      <c r="AJ79" s="20">
        <f>AJ78*M67</f>
        <v>0</v>
      </c>
      <c r="AK79" s="20">
        <f>M67*AK78</f>
        <v>0</v>
      </c>
      <c r="AL79" s="20">
        <f>AL78*M67</f>
        <v>0</v>
      </c>
      <c r="AM79" s="20">
        <f>AM78*M67</f>
        <v>0.2</v>
      </c>
      <c r="AN79" s="20">
        <f>AN78*M67</f>
        <v>0</v>
      </c>
      <c r="AO79" s="28">
        <f>M67*AO78</f>
        <v>0</v>
      </c>
    </row>
    <row r="80" spans="1:4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25" t="s">
        <v>41</v>
      </c>
      <c r="M80" s="30">
        <v>50</v>
      </c>
      <c r="N80" s="30">
        <v>200</v>
      </c>
      <c r="O80" s="31">
        <v>400</v>
      </c>
      <c r="P80" s="30">
        <v>35</v>
      </c>
      <c r="Q80" s="30">
        <v>35</v>
      </c>
      <c r="R80" s="31">
        <v>170</v>
      </c>
      <c r="S80" s="31">
        <v>35</v>
      </c>
      <c r="T80" s="31">
        <v>45</v>
      </c>
      <c r="U80" s="31">
        <v>15</v>
      </c>
      <c r="V80" s="31">
        <v>95</v>
      </c>
      <c r="W80" s="30">
        <v>8</v>
      </c>
      <c r="X80" s="30">
        <v>650</v>
      </c>
      <c r="Y80" s="30">
        <v>50</v>
      </c>
      <c r="Z80" s="30">
        <v>45</v>
      </c>
      <c r="AA80" s="30">
        <v>110</v>
      </c>
      <c r="AB80" s="31">
        <v>88</v>
      </c>
      <c r="AC80" s="19">
        <v>100</v>
      </c>
      <c r="AD80" s="20">
        <v>650</v>
      </c>
      <c r="AE80" s="20">
        <v>50</v>
      </c>
      <c r="AF80" s="20">
        <v>70</v>
      </c>
      <c r="AG80" s="20">
        <v>85</v>
      </c>
      <c r="AH80" s="20">
        <v>65</v>
      </c>
      <c r="AI80" s="20">
        <v>30</v>
      </c>
      <c r="AJ80" s="20">
        <v>115</v>
      </c>
      <c r="AK80" s="20">
        <v>70</v>
      </c>
      <c r="AL80" s="20">
        <v>60</v>
      </c>
      <c r="AM80" s="20">
        <v>160</v>
      </c>
      <c r="AN80" s="20">
        <v>70</v>
      </c>
      <c r="AO80" s="20">
        <v>45</v>
      </c>
    </row>
    <row r="81" spans="1:4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25" t="s">
        <v>42</v>
      </c>
      <c r="M81" s="25">
        <f t="shared" ref="M81:X81" si="20">M79*M80</f>
        <v>4</v>
      </c>
      <c r="N81" s="25">
        <f t="shared" si="20"/>
        <v>8</v>
      </c>
      <c r="O81" s="32">
        <f t="shared" si="20"/>
        <v>0</v>
      </c>
      <c r="P81" s="25">
        <f t="shared" si="20"/>
        <v>0</v>
      </c>
      <c r="Q81" s="25">
        <f t="shared" si="20"/>
        <v>2.2749999999999999</v>
      </c>
      <c r="R81" s="32">
        <f t="shared" si="20"/>
        <v>0</v>
      </c>
      <c r="S81" s="32">
        <f t="shared" si="20"/>
        <v>0.70000000000000007</v>
      </c>
      <c r="T81" s="32">
        <f t="shared" si="20"/>
        <v>3.375</v>
      </c>
      <c r="U81" s="32">
        <f t="shared" si="20"/>
        <v>0.06</v>
      </c>
      <c r="V81" s="32">
        <f t="shared" si="20"/>
        <v>1.9000000000000001</v>
      </c>
      <c r="W81" s="25">
        <f t="shared" si="20"/>
        <v>0</v>
      </c>
      <c r="X81" s="33">
        <f t="shared" si="20"/>
        <v>0</v>
      </c>
      <c r="Y81" s="33">
        <f>Y79*Y80</f>
        <v>1</v>
      </c>
      <c r="Z81" s="25">
        <f t="shared" ref="Z81:AC81" si="21">Z79*Z80</f>
        <v>0</v>
      </c>
      <c r="AA81" s="25">
        <f t="shared" si="21"/>
        <v>0</v>
      </c>
      <c r="AB81" s="32">
        <f t="shared" si="21"/>
        <v>7.04</v>
      </c>
      <c r="AC81" s="32">
        <f t="shared" si="21"/>
        <v>0</v>
      </c>
      <c r="AD81" s="25">
        <f>AD79*AD80</f>
        <v>0.65</v>
      </c>
      <c r="AE81" s="25">
        <f t="shared" ref="AE81:AN81" si="22">AE79*AE80</f>
        <v>0</v>
      </c>
      <c r="AF81" s="25">
        <f t="shared" si="22"/>
        <v>0</v>
      </c>
      <c r="AG81" s="25">
        <f t="shared" si="22"/>
        <v>0</v>
      </c>
      <c r="AH81" s="25">
        <f t="shared" si="22"/>
        <v>0</v>
      </c>
      <c r="AI81" s="25">
        <f t="shared" si="22"/>
        <v>0</v>
      </c>
      <c r="AJ81" s="25">
        <f t="shared" si="22"/>
        <v>0</v>
      </c>
      <c r="AK81" s="25">
        <f t="shared" si="22"/>
        <v>0</v>
      </c>
      <c r="AL81" s="25">
        <f t="shared" si="22"/>
        <v>0</v>
      </c>
      <c r="AM81" s="25">
        <f t="shared" si="22"/>
        <v>32</v>
      </c>
      <c r="AN81" s="25">
        <f t="shared" si="22"/>
        <v>0</v>
      </c>
      <c r="AO81" s="37">
        <f>AO79*AO80</f>
        <v>0</v>
      </c>
    </row>
    <row r="82" spans="1:41" ht="15.75" thickBo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4" t="s">
        <v>43</v>
      </c>
      <c r="M82" s="4"/>
      <c r="N82" s="4"/>
      <c r="O82" s="5"/>
      <c r="P82" s="4"/>
      <c r="Q82" s="4"/>
      <c r="R82" s="5"/>
      <c r="S82" s="5"/>
      <c r="T82" s="5"/>
      <c r="U82" s="5"/>
      <c r="V82" s="5"/>
      <c r="W82" s="4"/>
      <c r="X82" s="4"/>
      <c r="Y82" s="4"/>
      <c r="Z82" s="4"/>
      <c r="AA82" s="4"/>
      <c r="AB82" s="5"/>
      <c r="AC82" s="6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53">
        <f>SUM(M81:AO81)/M67</f>
        <v>61</v>
      </c>
      <c r="AO82" s="54"/>
    </row>
    <row r="83" spans="1:41" ht="48.75" customHeight="1" thickBot="1" x14ac:dyDescent="0.3">
      <c r="A83" s="55" t="str">
        <f>A67</f>
        <v>Директор:</v>
      </c>
      <c r="B83" s="55"/>
      <c r="C83" s="55"/>
      <c r="D83" s="55"/>
      <c r="E83" s="55"/>
      <c r="F83" s="55"/>
      <c r="G83" s="1"/>
      <c r="H83" s="56" t="s">
        <v>0</v>
      </c>
      <c r="I83" s="56"/>
      <c r="J83" s="56"/>
      <c r="K83" s="56"/>
      <c r="L83" s="2" t="s">
        <v>1</v>
      </c>
      <c r="M83" s="3">
        <v>1</v>
      </c>
      <c r="N83" s="4"/>
      <c r="O83" s="5"/>
      <c r="P83" s="4"/>
      <c r="Q83" s="4"/>
      <c r="R83" s="5"/>
      <c r="S83" s="5"/>
      <c r="T83" s="5"/>
      <c r="U83" s="5"/>
      <c r="V83" s="5"/>
      <c r="W83" s="4"/>
      <c r="X83" s="4"/>
      <c r="Y83" s="4"/>
      <c r="Z83" s="4"/>
      <c r="AA83" s="4"/>
      <c r="AB83" s="5"/>
      <c r="AC83" s="6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41" ht="81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 t="s">
        <v>2</v>
      </c>
      <c r="M84" s="9" t="s">
        <v>3</v>
      </c>
      <c r="N84" s="9" t="s">
        <v>4</v>
      </c>
      <c r="O84" s="10" t="s">
        <v>5</v>
      </c>
      <c r="P84" s="9" t="s">
        <v>6</v>
      </c>
      <c r="Q84" s="9" t="s">
        <v>7</v>
      </c>
      <c r="R84" s="10" t="s">
        <v>8</v>
      </c>
      <c r="S84" s="10" t="s">
        <v>9</v>
      </c>
      <c r="T84" s="10" t="s">
        <v>10</v>
      </c>
      <c r="U84" s="10" t="s">
        <v>11</v>
      </c>
      <c r="V84" s="10" t="s">
        <v>12</v>
      </c>
      <c r="W84" s="9" t="s">
        <v>13</v>
      </c>
      <c r="X84" s="9" t="s">
        <v>14</v>
      </c>
      <c r="Y84" s="9" t="s">
        <v>15</v>
      </c>
      <c r="Z84" s="9" t="s">
        <v>16</v>
      </c>
      <c r="AA84" s="9" t="s">
        <v>17</v>
      </c>
      <c r="AB84" s="10" t="s">
        <v>18</v>
      </c>
      <c r="AC84" s="10" t="s">
        <v>19</v>
      </c>
      <c r="AD84" s="9" t="s">
        <v>20</v>
      </c>
      <c r="AE84" s="11" t="s">
        <v>21</v>
      </c>
      <c r="AF84" s="11" t="s">
        <v>22</v>
      </c>
      <c r="AG84" s="11" t="s">
        <v>23</v>
      </c>
      <c r="AH84" s="12" t="s">
        <v>24</v>
      </c>
      <c r="AI84" s="11" t="s">
        <v>25</v>
      </c>
      <c r="AJ84" s="11" t="s">
        <v>26</v>
      </c>
      <c r="AK84" s="11" t="s">
        <v>27</v>
      </c>
      <c r="AL84" s="11" t="s">
        <v>28</v>
      </c>
      <c r="AM84" s="12" t="s">
        <v>29</v>
      </c>
      <c r="AN84" s="11" t="s">
        <v>30</v>
      </c>
      <c r="AO84" s="13" t="s">
        <v>31</v>
      </c>
    </row>
    <row r="85" spans="1:4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14" t="s">
        <v>32</v>
      </c>
      <c r="M85" s="15"/>
      <c r="N85" s="15"/>
      <c r="O85" s="16"/>
      <c r="P85" s="15"/>
      <c r="Q85" s="15">
        <v>6.5000000000000002E-2</v>
      </c>
      <c r="R85" s="16"/>
      <c r="S85" s="16">
        <v>0.02</v>
      </c>
      <c r="T85" s="16">
        <v>6.5000000000000002E-2</v>
      </c>
      <c r="U85" s="16">
        <v>2E-3</v>
      </c>
      <c r="V85" s="17">
        <v>0.01</v>
      </c>
      <c r="W85" s="18"/>
      <c r="X85" s="18"/>
      <c r="Y85" s="15"/>
      <c r="Z85" s="15"/>
      <c r="AA85" s="15"/>
      <c r="AB85" s="16"/>
      <c r="AC85" s="19"/>
      <c r="AD85" s="20"/>
      <c r="AE85" s="20"/>
      <c r="AF85" s="20"/>
      <c r="AG85" s="20"/>
      <c r="AH85" s="20">
        <v>0.04</v>
      </c>
      <c r="AI85" s="20"/>
      <c r="AJ85" s="20"/>
      <c r="AK85" s="20"/>
      <c r="AL85" s="20"/>
      <c r="AM85" s="20"/>
      <c r="AN85" s="20"/>
      <c r="AO85" s="20"/>
    </row>
    <row r="86" spans="1:4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30" t="s">
        <v>53</v>
      </c>
      <c r="M86" s="15"/>
      <c r="N86" s="15"/>
      <c r="O86" s="34"/>
      <c r="P86" s="15">
        <v>0.04</v>
      </c>
      <c r="Q86" s="15"/>
      <c r="R86" s="15"/>
      <c r="S86" s="15"/>
      <c r="T86" s="15"/>
      <c r="U86" s="15">
        <v>2E-3</v>
      </c>
      <c r="V86" s="38"/>
      <c r="W86" s="15"/>
      <c r="X86" s="15"/>
      <c r="Y86" s="15"/>
      <c r="Z86" s="15"/>
      <c r="AA86" s="15"/>
      <c r="AB86" s="39"/>
      <c r="AC86" s="40">
        <v>0.1094</v>
      </c>
      <c r="AD86" s="20"/>
      <c r="AE86" s="20"/>
      <c r="AF86" s="20"/>
      <c r="AG86" s="20"/>
      <c r="AH86" s="20"/>
      <c r="AI86" s="36"/>
      <c r="AJ86" s="20"/>
      <c r="AK86" s="20"/>
      <c r="AL86" s="20"/>
      <c r="AM86" s="20"/>
      <c r="AN86" s="20"/>
      <c r="AO86" s="20">
        <v>7.0000000000000007E-2</v>
      </c>
    </row>
    <row r="87" spans="1:4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4" t="s">
        <v>46</v>
      </c>
      <c r="M87" s="15">
        <v>0.08</v>
      </c>
      <c r="N87" s="15"/>
      <c r="O87" s="16"/>
      <c r="P87" s="15"/>
      <c r="Q87" s="15"/>
      <c r="R87" s="16"/>
      <c r="S87" s="16"/>
      <c r="T87" s="16"/>
      <c r="U87" s="16"/>
      <c r="V87" s="17"/>
      <c r="W87" s="18"/>
      <c r="X87" s="18"/>
      <c r="Y87" s="15"/>
      <c r="Z87" s="15"/>
      <c r="AA87" s="15"/>
      <c r="AB87" s="16"/>
      <c r="AC87" s="19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14" t="s">
        <v>29</v>
      </c>
      <c r="M88" s="15"/>
      <c r="N88" s="15"/>
      <c r="O88" s="16"/>
      <c r="P88" s="15"/>
      <c r="Q88" s="15"/>
      <c r="R88" s="16"/>
      <c r="S88" s="16"/>
      <c r="T88" s="16"/>
      <c r="U88" s="16"/>
      <c r="V88" s="17"/>
      <c r="W88" s="18"/>
      <c r="X88" s="18"/>
      <c r="Y88" s="15"/>
      <c r="Z88" s="15"/>
      <c r="AA88" s="15"/>
      <c r="AB88" s="16"/>
      <c r="AC88" s="19"/>
      <c r="AD88" s="20"/>
      <c r="AE88" s="20"/>
      <c r="AF88" s="20"/>
      <c r="AG88" s="20"/>
      <c r="AH88" s="20"/>
      <c r="AI88" s="20"/>
      <c r="AJ88" s="20"/>
      <c r="AK88" s="20"/>
      <c r="AL88" s="20"/>
      <c r="AM88" s="20">
        <v>0.2</v>
      </c>
      <c r="AN88" s="20"/>
      <c r="AO88" s="20"/>
    </row>
    <row r="89" spans="1:41" ht="15.75" x14ac:dyDescent="0.25">
      <c r="A89" s="7"/>
      <c r="B89" s="7"/>
      <c r="C89" s="56" t="s">
        <v>34</v>
      </c>
      <c r="D89" s="56"/>
      <c r="E89" s="56"/>
      <c r="F89" s="56"/>
      <c r="G89" s="56"/>
      <c r="H89" s="56"/>
      <c r="I89" s="56"/>
      <c r="J89" s="7"/>
      <c r="K89" s="7"/>
      <c r="L89" s="30"/>
      <c r="M89" s="15"/>
      <c r="N89" s="15"/>
      <c r="O89" s="16"/>
      <c r="P89" s="15"/>
      <c r="Q89" s="15"/>
      <c r="R89" s="16"/>
      <c r="S89" s="16"/>
      <c r="T89" s="16"/>
      <c r="U89" s="16"/>
      <c r="V89" s="17"/>
      <c r="W89" s="18"/>
      <c r="X89" s="18"/>
      <c r="Y89" s="15"/>
      <c r="Z89" s="15"/>
      <c r="AA89" s="15"/>
      <c r="AB89" s="16"/>
      <c r="AC89" s="19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.75" x14ac:dyDescent="0.25">
      <c r="A90" s="7"/>
      <c r="B90" s="56" t="s">
        <v>36</v>
      </c>
      <c r="C90" s="56"/>
      <c r="D90" s="56"/>
      <c r="E90" s="56"/>
      <c r="F90" s="56"/>
      <c r="G90" s="56"/>
      <c r="H90" s="56"/>
      <c r="I90" s="56"/>
      <c r="J90" s="56"/>
      <c r="K90" s="7"/>
      <c r="L90" s="30"/>
      <c r="M90" s="15"/>
      <c r="N90" s="15"/>
      <c r="O90" s="16"/>
      <c r="P90" s="15"/>
      <c r="Q90" s="15"/>
      <c r="R90" s="16"/>
      <c r="S90" s="16"/>
      <c r="T90" s="16"/>
      <c r="U90" s="16"/>
      <c r="V90" s="17"/>
      <c r="W90" s="18"/>
      <c r="X90" s="18"/>
      <c r="Y90" s="15"/>
      <c r="Z90" s="15"/>
      <c r="AA90" s="15"/>
      <c r="AB90" s="16"/>
      <c r="AC90" s="19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.75" x14ac:dyDescent="0.25">
      <c r="A91" s="7"/>
      <c r="B91" s="7"/>
      <c r="C91" s="22" t="s">
        <v>37</v>
      </c>
      <c r="D91" s="23">
        <v>18</v>
      </c>
      <c r="E91" s="24" t="s">
        <v>37</v>
      </c>
      <c r="F91" s="23">
        <v>12</v>
      </c>
      <c r="G91" s="24">
        <v>20</v>
      </c>
      <c r="H91" s="23">
        <v>21</v>
      </c>
      <c r="I91" s="24" t="s">
        <v>38</v>
      </c>
      <c r="J91" s="7"/>
      <c r="K91" s="7"/>
      <c r="L91" s="30"/>
      <c r="M91" s="15"/>
      <c r="N91" s="15"/>
      <c r="O91" s="16"/>
      <c r="P91" s="15"/>
      <c r="Q91" s="15"/>
      <c r="R91" s="16"/>
      <c r="S91" s="16"/>
      <c r="T91" s="16"/>
      <c r="U91" s="16"/>
      <c r="V91" s="17"/>
      <c r="W91" s="18"/>
      <c r="X91" s="18"/>
      <c r="Y91" s="15"/>
      <c r="Z91" s="15"/>
      <c r="AA91" s="15"/>
      <c r="AB91" s="16"/>
      <c r="AC91" s="19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30"/>
      <c r="M92" s="15"/>
      <c r="N92" s="15"/>
      <c r="O92" s="16"/>
      <c r="P92" s="15"/>
      <c r="Q92" s="15"/>
      <c r="R92" s="16"/>
      <c r="S92" s="16"/>
      <c r="T92" s="16"/>
      <c r="U92" s="16"/>
      <c r="V92" s="17"/>
      <c r="W92" s="18"/>
      <c r="X92" s="18"/>
      <c r="Y92" s="15"/>
      <c r="Z92" s="15"/>
      <c r="AA92" s="15"/>
      <c r="AB92" s="16"/>
      <c r="AC92" s="19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25" t="s">
        <v>39</v>
      </c>
      <c r="M93" s="26">
        <f>SUM(M85:M92)</f>
        <v>0.08</v>
      </c>
      <c r="N93" s="26">
        <f t="shared" ref="N93:AD93" si="23">SUM(N85:N92)</f>
        <v>0</v>
      </c>
      <c r="O93" s="27">
        <f t="shared" si="23"/>
        <v>0</v>
      </c>
      <c r="P93" s="26">
        <f t="shared" si="23"/>
        <v>0.04</v>
      </c>
      <c r="Q93" s="26">
        <f t="shared" si="23"/>
        <v>6.5000000000000002E-2</v>
      </c>
      <c r="R93" s="27">
        <f t="shared" si="23"/>
        <v>0</v>
      </c>
      <c r="S93" s="27">
        <f t="shared" si="23"/>
        <v>0.02</v>
      </c>
      <c r="T93" s="27">
        <f t="shared" si="23"/>
        <v>6.5000000000000002E-2</v>
      </c>
      <c r="U93" s="27">
        <f t="shared" si="23"/>
        <v>4.0000000000000001E-3</v>
      </c>
      <c r="V93" s="27">
        <f t="shared" si="23"/>
        <v>0.01</v>
      </c>
      <c r="W93" s="26">
        <f t="shared" si="23"/>
        <v>0</v>
      </c>
      <c r="X93" s="26">
        <f t="shared" si="23"/>
        <v>0</v>
      </c>
      <c r="Y93" s="26">
        <f t="shared" si="23"/>
        <v>0</v>
      </c>
      <c r="Z93" s="26">
        <f t="shared" si="23"/>
        <v>0</v>
      </c>
      <c r="AA93" s="26">
        <f t="shared" si="23"/>
        <v>0</v>
      </c>
      <c r="AB93" s="27">
        <f t="shared" si="23"/>
        <v>0</v>
      </c>
      <c r="AC93" s="27">
        <f t="shared" si="23"/>
        <v>0.1094</v>
      </c>
      <c r="AD93" s="26">
        <f t="shared" si="23"/>
        <v>0</v>
      </c>
      <c r="AE93" s="26">
        <f>SUM(AE85:AE92)</f>
        <v>0</v>
      </c>
      <c r="AF93" s="26">
        <f>SUM(AF85:AF92)</f>
        <v>0</v>
      </c>
      <c r="AG93" s="26">
        <f t="shared" ref="AG93:AN93" si="24">SUM(AG85:AG92)</f>
        <v>0</v>
      </c>
      <c r="AH93" s="26">
        <f t="shared" si="24"/>
        <v>0.04</v>
      </c>
      <c r="AI93" s="26">
        <f t="shared" si="24"/>
        <v>0</v>
      </c>
      <c r="AJ93" s="26">
        <f t="shared" si="24"/>
        <v>0</v>
      </c>
      <c r="AK93" s="26">
        <f t="shared" si="24"/>
        <v>0</v>
      </c>
      <c r="AL93" s="26">
        <f t="shared" si="24"/>
        <v>0</v>
      </c>
      <c r="AM93" s="26">
        <f t="shared" si="24"/>
        <v>0.2</v>
      </c>
      <c r="AN93" s="26">
        <f t="shared" si="24"/>
        <v>0</v>
      </c>
      <c r="AO93" s="26">
        <f>SUM(AO85:AO92)</f>
        <v>7.0000000000000007E-2</v>
      </c>
    </row>
    <row r="94" spans="1:4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25" t="s">
        <v>40</v>
      </c>
      <c r="M94" s="28">
        <f>M83*M93</f>
        <v>0.08</v>
      </c>
      <c r="N94" s="28">
        <f>M83*N93</f>
        <v>0</v>
      </c>
      <c r="O94" s="29">
        <f>M83*O93</f>
        <v>0</v>
      </c>
      <c r="P94" s="28">
        <f>M83*P93</f>
        <v>0.04</v>
      </c>
      <c r="Q94" s="28">
        <f>M83*Q93</f>
        <v>6.5000000000000002E-2</v>
      </c>
      <c r="R94" s="29">
        <f>M83*R93</f>
        <v>0</v>
      </c>
      <c r="S94" s="29">
        <f>M83*S93</f>
        <v>0.02</v>
      </c>
      <c r="T94" s="29">
        <f>M83*T93</f>
        <v>6.5000000000000002E-2</v>
      </c>
      <c r="U94" s="29">
        <f>M83*U93</f>
        <v>4.0000000000000001E-3</v>
      </c>
      <c r="V94" s="29">
        <f>M83*V93</f>
        <v>0.01</v>
      </c>
      <c r="W94" s="28">
        <f>M83*W93</f>
        <v>0</v>
      </c>
      <c r="X94" s="28">
        <f>M83*X93</f>
        <v>0</v>
      </c>
      <c r="Y94" s="28">
        <f>M83*Y93</f>
        <v>0</v>
      </c>
      <c r="Z94" s="28">
        <f>M83*Z93</f>
        <v>0</v>
      </c>
      <c r="AA94" s="28">
        <f>M83*AA93</f>
        <v>0</v>
      </c>
      <c r="AB94" s="28">
        <f>M83*AB93</f>
        <v>0</v>
      </c>
      <c r="AC94" s="29">
        <f>M83*AC93</f>
        <v>0.1094</v>
      </c>
      <c r="AD94" s="28">
        <f>M83*AD93</f>
        <v>0</v>
      </c>
      <c r="AE94" s="28">
        <f>M83*AE93</f>
        <v>0</v>
      </c>
      <c r="AF94" s="20">
        <f>AF93*M83</f>
        <v>0</v>
      </c>
      <c r="AG94" s="20">
        <f>AG93*M83</f>
        <v>0</v>
      </c>
      <c r="AH94" s="20">
        <f>AH93*M83</f>
        <v>0.04</v>
      </c>
      <c r="AI94" s="20">
        <f>AI93*M83</f>
        <v>0</v>
      </c>
      <c r="AJ94" s="20">
        <f>AJ93*M83</f>
        <v>0</v>
      </c>
      <c r="AK94" s="20">
        <f>M83*AK93</f>
        <v>0</v>
      </c>
      <c r="AL94" s="20">
        <f>AL93*M83</f>
        <v>0</v>
      </c>
      <c r="AM94" s="20">
        <f>AM93*M83</f>
        <v>0.2</v>
      </c>
      <c r="AN94" s="20">
        <f>AN93*M83</f>
        <v>0</v>
      </c>
      <c r="AO94" s="28">
        <f>M83*AO93</f>
        <v>7.0000000000000007E-2</v>
      </c>
    </row>
    <row r="95" spans="1:4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25" t="s">
        <v>41</v>
      </c>
      <c r="M95" s="30">
        <v>50</v>
      </c>
      <c r="N95" s="30">
        <v>200</v>
      </c>
      <c r="O95" s="31">
        <v>400</v>
      </c>
      <c r="P95" s="30">
        <v>35</v>
      </c>
      <c r="Q95" s="30">
        <v>35</v>
      </c>
      <c r="R95" s="31">
        <v>170</v>
      </c>
      <c r="S95" s="31">
        <v>35</v>
      </c>
      <c r="T95" s="31">
        <v>45</v>
      </c>
      <c r="U95" s="31">
        <v>15</v>
      </c>
      <c r="V95" s="31">
        <v>95</v>
      </c>
      <c r="W95" s="30">
        <v>8</v>
      </c>
      <c r="X95" s="30">
        <v>650</v>
      </c>
      <c r="Y95" s="30">
        <v>50</v>
      </c>
      <c r="Z95" s="30">
        <v>45</v>
      </c>
      <c r="AA95" s="30">
        <v>110</v>
      </c>
      <c r="AB95" s="31">
        <v>88</v>
      </c>
      <c r="AC95" s="19">
        <v>100</v>
      </c>
      <c r="AD95" s="20">
        <v>650</v>
      </c>
      <c r="AE95" s="20">
        <v>50</v>
      </c>
      <c r="AF95" s="20">
        <v>70</v>
      </c>
      <c r="AG95" s="20">
        <v>85</v>
      </c>
      <c r="AH95" s="20">
        <v>65</v>
      </c>
      <c r="AI95" s="20">
        <v>30</v>
      </c>
      <c r="AJ95" s="20">
        <v>115</v>
      </c>
      <c r="AK95" s="20">
        <v>70</v>
      </c>
      <c r="AL95" s="20">
        <v>60</v>
      </c>
      <c r="AM95" s="20">
        <v>160</v>
      </c>
      <c r="AN95" s="20">
        <v>70</v>
      </c>
      <c r="AO95" s="20">
        <v>45</v>
      </c>
    </row>
    <row r="96" spans="1:4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25" t="s">
        <v>42</v>
      </c>
      <c r="M96" s="25">
        <f t="shared" ref="M96:X96" si="25">M94*M95</f>
        <v>4</v>
      </c>
      <c r="N96" s="25">
        <f t="shared" si="25"/>
        <v>0</v>
      </c>
      <c r="O96" s="32">
        <f t="shared" si="25"/>
        <v>0</v>
      </c>
      <c r="P96" s="25">
        <f t="shared" si="25"/>
        <v>1.4000000000000001</v>
      </c>
      <c r="Q96" s="25">
        <f t="shared" si="25"/>
        <v>2.2749999999999999</v>
      </c>
      <c r="R96" s="32">
        <f t="shared" si="25"/>
        <v>0</v>
      </c>
      <c r="S96" s="32">
        <f t="shared" si="25"/>
        <v>0.70000000000000007</v>
      </c>
      <c r="T96" s="32">
        <f t="shared" si="25"/>
        <v>2.9250000000000003</v>
      </c>
      <c r="U96" s="32">
        <f t="shared" si="25"/>
        <v>0.06</v>
      </c>
      <c r="V96" s="32">
        <f t="shared" si="25"/>
        <v>0.95000000000000007</v>
      </c>
      <c r="W96" s="25">
        <f t="shared" si="25"/>
        <v>0</v>
      </c>
      <c r="X96" s="33">
        <f t="shared" si="25"/>
        <v>0</v>
      </c>
      <c r="Y96" s="33">
        <f>Y94*Y95</f>
        <v>0</v>
      </c>
      <c r="Z96" s="25">
        <f t="shared" ref="Z96:AC96" si="26">Z94*Z95</f>
        <v>0</v>
      </c>
      <c r="AA96" s="25">
        <f t="shared" si="26"/>
        <v>0</v>
      </c>
      <c r="AB96" s="32">
        <f t="shared" si="26"/>
        <v>0</v>
      </c>
      <c r="AC96" s="32">
        <f t="shared" si="26"/>
        <v>10.94</v>
      </c>
      <c r="AD96" s="25">
        <f>AD94*AD95</f>
        <v>0</v>
      </c>
      <c r="AE96" s="25">
        <f t="shared" ref="AE96:AN96" si="27">AE94*AE95</f>
        <v>0</v>
      </c>
      <c r="AF96" s="25">
        <f t="shared" si="27"/>
        <v>0</v>
      </c>
      <c r="AG96" s="25">
        <f t="shared" si="27"/>
        <v>0</v>
      </c>
      <c r="AH96" s="25">
        <f t="shared" si="27"/>
        <v>2.6</v>
      </c>
      <c r="AI96" s="25">
        <f t="shared" si="27"/>
        <v>0</v>
      </c>
      <c r="AJ96" s="25">
        <f t="shared" si="27"/>
        <v>0</v>
      </c>
      <c r="AK96" s="25">
        <f t="shared" si="27"/>
        <v>0</v>
      </c>
      <c r="AL96" s="25">
        <f t="shared" si="27"/>
        <v>0</v>
      </c>
      <c r="AM96" s="25">
        <f t="shared" si="27"/>
        <v>32</v>
      </c>
      <c r="AN96" s="25">
        <f t="shared" si="27"/>
        <v>0</v>
      </c>
      <c r="AO96" s="37">
        <f>AO94*AO95</f>
        <v>3.1500000000000004</v>
      </c>
    </row>
    <row r="97" spans="1:41" ht="15.75" thickBo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4" t="s">
        <v>43</v>
      </c>
      <c r="M97" s="4"/>
      <c r="N97" s="4"/>
      <c r="O97" s="5"/>
      <c r="P97" s="4"/>
      <c r="Q97" s="4"/>
      <c r="R97" s="5"/>
      <c r="S97" s="5"/>
      <c r="T97" s="5"/>
      <c r="U97" s="5"/>
      <c r="V97" s="5"/>
      <c r="W97" s="4"/>
      <c r="X97" s="4"/>
      <c r="Y97" s="4"/>
      <c r="Z97" s="4"/>
      <c r="AA97" s="4"/>
      <c r="AB97" s="5"/>
      <c r="AC97" s="6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53">
        <f>SUM(M96:AO96)/M83</f>
        <v>61</v>
      </c>
      <c r="AO97" s="54"/>
    </row>
    <row r="98" spans="1:4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4"/>
      <c r="M98" s="4"/>
      <c r="N98" s="4"/>
      <c r="O98" s="5"/>
      <c r="P98" s="4"/>
      <c r="Q98" s="4"/>
      <c r="R98" s="5"/>
      <c r="S98" s="5"/>
      <c r="T98" s="5"/>
      <c r="U98" s="5"/>
      <c r="V98" s="5"/>
      <c r="W98" s="4"/>
      <c r="X98" s="4"/>
      <c r="Y98" s="4"/>
      <c r="Z98" s="4"/>
      <c r="AA98" s="4"/>
      <c r="AB98" s="5"/>
      <c r="AC98" s="6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4"/>
      <c r="M99" s="4"/>
      <c r="N99" s="4"/>
      <c r="O99" s="5"/>
      <c r="P99" s="4"/>
      <c r="Q99" s="4"/>
      <c r="R99" s="5"/>
      <c r="S99" s="5"/>
      <c r="T99" s="5"/>
      <c r="U99" s="5"/>
      <c r="V99" s="5"/>
      <c r="W99" s="4"/>
      <c r="X99" s="4"/>
      <c r="Y99" s="4"/>
      <c r="Z99" s="4"/>
      <c r="AA99" s="4"/>
      <c r="AB99" s="5"/>
      <c r="AC99" s="6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4"/>
      <c r="M100" s="4"/>
      <c r="N100" s="4"/>
      <c r="O100" s="5"/>
      <c r="P100" s="4"/>
      <c r="Q100" s="4"/>
      <c r="R100" s="5"/>
      <c r="S100" s="5"/>
      <c r="T100" s="5"/>
      <c r="U100" s="5"/>
      <c r="V100" s="5"/>
      <c r="W100" s="4"/>
      <c r="X100" s="4"/>
      <c r="Y100" s="4"/>
      <c r="Z100" s="4"/>
      <c r="AA100" s="4"/>
      <c r="AB100" s="5"/>
      <c r="AC100" s="6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</sheetData>
  <mergeCells count="35">
    <mergeCell ref="AN16:AO16"/>
    <mergeCell ref="A1:F1"/>
    <mergeCell ref="H1:K1"/>
    <mergeCell ref="F2:K2"/>
    <mergeCell ref="C8:I8"/>
    <mergeCell ref="B9:J9"/>
    <mergeCell ref="B42:J42"/>
    <mergeCell ref="A18:F18"/>
    <mergeCell ref="H18:K18"/>
    <mergeCell ref="F19:K19"/>
    <mergeCell ref="C25:I25"/>
    <mergeCell ref="B26:J26"/>
    <mergeCell ref="AN33:AO33"/>
    <mergeCell ref="A34:F34"/>
    <mergeCell ref="H34:K34"/>
    <mergeCell ref="F35:K35"/>
    <mergeCell ref="C41:I41"/>
    <mergeCell ref="B75:J75"/>
    <mergeCell ref="AN49:AO49"/>
    <mergeCell ref="A51:F51"/>
    <mergeCell ref="H51:K51"/>
    <mergeCell ref="F52:K52"/>
    <mergeCell ref="C58:I58"/>
    <mergeCell ref="B59:J59"/>
    <mergeCell ref="AN66:AO66"/>
    <mergeCell ref="A67:F67"/>
    <mergeCell ref="H67:K67"/>
    <mergeCell ref="F68:K68"/>
    <mergeCell ref="C74:I74"/>
    <mergeCell ref="AN97:AO97"/>
    <mergeCell ref="AN82:AO82"/>
    <mergeCell ref="A83:F83"/>
    <mergeCell ref="H83:K83"/>
    <mergeCell ref="C89:I89"/>
    <mergeCell ref="B90:J90"/>
  </mergeCells>
  <pageMargins left="0.11811023622047245" right="0.11811023622047245" top="0.15748031496062992" bottom="0.15748031496062992" header="0.31496062992125984" footer="0.31496062992125984"/>
  <pageSetup paperSize="9" scale="5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2021-12-17T04:38:52Z</dcterms:modified>
</cp:coreProperties>
</file>